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1595" tabRatio="896" activeTab="0"/>
  </bookViews>
  <sheets>
    <sheet name="Generic, Basic, Specific" sheetId="1" r:id="rId1"/>
    <sheet name="Phobias" sheetId="2" r:id="rId2"/>
    <sheet name="Panic" sheetId="3" r:id="rId3"/>
    <sheet name="OCD" sheetId="4" r:id="rId4"/>
    <sheet name="GAD" sheetId="5" r:id="rId5"/>
    <sheet name="PTSD" sheetId="6" r:id="rId6"/>
    <sheet name="Depression" sheetId="7" r:id="rId7"/>
    <sheet name="TempChartData" sheetId="8" state="hidden" r:id="rId8"/>
    <sheet name="Lookup Data" sheetId="9" state="veryHidden" r:id="rId9"/>
  </sheets>
  <definedNames>
    <definedName name="Course">'Generic, Basic, Specific'!$A$5</definedName>
    <definedName name="DepressionCourse">'Depression'!$A$5</definedName>
    <definedName name="DepressionHaveData">'Depression'!$F$656</definedName>
    <definedName name="DepressionInstitution">'Depression'!$A$6</definedName>
    <definedName name="DepressionName">'Depression'!$A$5</definedName>
    <definedName name="DepressionPercentMetColumn">'Depression'!$E:$E</definedName>
    <definedName name="DepressionRowTypeColumn">'Depression'!$C:$C</definedName>
    <definedName name="DepressionTemplateColumn">'Depression'!$G:$G</definedName>
    <definedName name="DepressionTextColumn">'Depression'!$A:$A</definedName>
    <definedName name="DepressionTotalCompetenciesColumn">'Depression'!$F:$F</definedName>
    <definedName name="DepressionWorkplace">'Depression'!$A$6</definedName>
    <definedName name="FirstDataColumn">'Generic, Basic, Specific'!#REF!</definedName>
    <definedName name="GADCourse">'GAD'!$A$5</definedName>
    <definedName name="GADHaveData">'GAD'!$F$394</definedName>
    <definedName name="GADInstitution">'GAD'!$A$6</definedName>
    <definedName name="GADName">'GAD'!$A$5</definedName>
    <definedName name="GADPercentMetColumn">'GAD'!$E:$E</definedName>
    <definedName name="GADRowTypeColumn">'GAD'!$C:$C</definedName>
    <definedName name="GADTemplateColumn">'GAD'!$G:$G</definedName>
    <definedName name="GADTextColumn">'GAD'!$A:$A</definedName>
    <definedName name="GADTotalCompetenciesColumn">'GAD'!$F:$F</definedName>
    <definedName name="GADWorkplace">'GAD'!$A$6</definedName>
    <definedName name="HaveData">'Generic, Basic, Specific'!$F$868</definedName>
    <definedName name="Institution">'Generic, Basic, Specific'!$A$6</definedName>
    <definedName name="LectureDateRow">'Generic, Basic, Specific'!$2:$2</definedName>
    <definedName name="LecturerRow">'Generic, Basic, Specific'!$3:$3</definedName>
    <definedName name="LectureTitleRow">'Generic, Basic, Specific'!$1:$1</definedName>
    <definedName name="MarkCharacter">'Lookup Data'!$B$3</definedName>
    <definedName name="Name">'Generic, Basic, Specific'!$A$5</definedName>
    <definedName name="NumberOfCompetenciescolumn">'Generic, Basic, Specific'!$B:$B</definedName>
    <definedName name="OCDCourse">'OCD'!$A$5</definedName>
    <definedName name="OCDHaveData">'OCD'!$F$112</definedName>
    <definedName name="OCDInstitution">'OCD'!$A$6</definedName>
    <definedName name="OCDName">'OCD'!$A$5</definedName>
    <definedName name="OCDPercentMetColumn">'OCD'!$E:$E</definedName>
    <definedName name="OCDRowTypeColumn">'OCD'!$C:$C</definedName>
    <definedName name="OCDTemplateColumn">'OCD'!$G:$G</definedName>
    <definedName name="OCDTextColumn">'OCD'!$A:$A</definedName>
    <definedName name="OCDTotalCompetenciesColumn">'OCD'!$F:$F</definedName>
    <definedName name="OCDWorkplace">'OCD'!$A$6</definedName>
    <definedName name="PanicCourse">'Panic'!$A$5</definedName>
    <definedName name="PanicHaveData">'Panic'!$F$168</definedName>
    <definedName name="PanicInstitution">'Panic'!$A$6</definedName>
    <definedName name="PanicName">'Panic'!$A$5</definedName>
    <definedName name="PanicPercentMetColumn">'Panic'!$E:$E</definedName>
    <definedName name="PanicRowTypeColumn">'Panic'!$C:$C</definedName>
    <definedName name="PanicTemplateColumn">'Panic'!$G:$G</definedName>
    <definedName name="PanicTextColumn">'Panic'!$A:$A</definedName>
    <definedName name="PanicTotalCompetenciesColumn">'Panic'!$F:$F</definedName>
    <definedName name="PanicWorkplace">'Panic'!$A$6</definedName>
    <definedName name="PercentMetColumn">'Generic, Basic, Specific'!$E:$E</definedName>
    <definedName name="PhobiasCourse">'Phobias'!$A$5</definedName>
    <definedName name="PhobiasHaveData">'Phobias'!$F$324</definedName>
    <definedName name="PhobiasInstitution">'Phobias'!$A$6</definedName>
    <definedName name="PhobiasLevels">'Phobias'!$G$1</definedName>
    <definedName name="PhobiasName">'Phobias'!$A$5</definedName>
    <definedName name="PhobiasPercentMetColumn">'Phobias'!$E:$E</definedName>
    <definedName name="PhobiasRowTypeColumn">'Phobias'!$C:$C</definedName>
    <definedName name="PhobiasTemplateColumn">'Phobias'!#REF!</definedName>
    <definedName name="PhobiasTextColumn">'Phobias'!$A:$A</definedName>
    <definedName name="PhobiasTotalCompetenciesColumn">'Phobias'!$F:$F</definedName>
    <definedName name="PhobiasWorkplace">'Phobias'!$A$6</definedName>
    <definedName name="_xlnm.Print_Area" localSheetId="6">'Depression'!$A$1:$G$278</definedName>
    <definedName name="_xlnm.Print_Area" localSheetId="4">'GAD'!$A$1:$G$194</definedName>
    <definedName name="_xlnm.Print_Area" localSheetId="0">'Generic, Basic, Specific'!$A$1:$G$426</definedName>
    <definedName name="_xlnm.Print_Area" localSheetId="2">'Panic'!$A$1:$G$58</definedName>
    <definedName name="_xlnm.Print_Area" localSheetId="1">'Phobias'!$A$1:$G$104</definedName>
    <definedName name="PTSDCourse">'PTSD'!$A$5</definedName>
    <definedName name="PTSDHaveData">'PTSD'!$F$516</definedName>
    <definedName name="PTSDInstitution">'PTSD'!$A$6</definedName>
    <definedName name="PTSDName">'PTSD'!$A$5</definedName>
    <definedName name="PTSDPercentMetColumn">'PTSD'!$E:$E</definedName>
    <definedName name="PTSDRowTypeColumn">'PTSD'!$C:$C</definedName>
    <definedName name="PTSDTemplateColumn">'PTSD'!$G:$G</definedName>
    <definedName name="PTSDTextColumn">'PTSD'!$A:$A</definedName>
    <definedName name="PTSDTotalCompetenciesColumn">'PTSD'!$F:$F</definedName>
    <definedName name="PTSDWorkplace">'PTSD'!$A$6</definedName>
    <definedName name="RowTypeColumn">'Generic, Basic, Specific'!$C:$C</definedName>
    <definedName name="SummaryLevels">'Generic, Basic, Specific'!$G$1</definedName>
    <definedName name="SummaryParentRow">'Generic, Basic, Specific'!$D$1</definedName>
    <definedName name="TemplateColumn">'Generic, Basic, Specific'!$G:$G</definedName>
    <definedName name="TextColumn">'Generic, Basic, Specific'!$A:$A</definedName>
    <definedName name="TotalCompetenciesColumn">'Generic, Basic, Specific'!$F:$F</definedName>
    <definedName name="Workplace">'Generic, Basic, Specific'!$A$6</definedName>
  </definedNames>
  <calcPr fullCalcOnLoad="1"/>
</workbook>
</file>

<file path=xl/sharedStrings.xml><?xml version="1.0" encoding="utf-8"?>
<sst xmlns="http://schemas.openxmlformats.org/spreadsheetml/2006/main" count="2987" uniqueCount="1464">
  <si>
    <t>where the supervisor's actions breach national and professional guidance (e.g. abuses of power and/or attempts to create dual (sexual) relationships)</t>
  </si>
  <si>
    <t>An ability to ensure that the client retains a sense of control, and does not feel coerced into reliving against their will</t>
  </si>
  <si>
    <t>An ability to track client's distress levels and level of emotional engagement during reliving, with the aim of ensuring that the client is neither disengaged from, nor overwhelmed by, the memories</t>
  </si>
  <si>
    <t>An ability to help the client relive the event as completely as possible, prompting for thoughts, feelings, sensory impressions and body sensations while ensuring that the client stays aware that they are experiencing a memory in a safe environment</t>
  </si>
  <si>
    <t>An ability to help the client detect the worst moments of the trauma ("hot spots"), to identify the meaning of these moments, identifying and making explicit any themes, and helping the client formulate these in their own words</t>
  </si>
  <si>
    <t>An ability to detect and help the client drop strategies that dampen their response (such as cognitive avoidance, numbing, leaving out important moments)</t>
  </si>
  <si>
    <t>An ability to tailor homework to the individual client, ensuring that this is appropriate to the stage of therapy and in line with the case conceptualisation</t>
  </si>
  <si>
    <t>An ability to administer and interpret appropriate symptom measures to monitor progress and treatment outcome</t>
  </si>
  <si>
    <t>An ability to revise the hierarchy in relation to the cleint's response (e.g. their actual, as contrasted to their predicted, response to each element), and as new information about obsesssional discomfort becomes available during the intervention</t>
  </si>
  <si>
    <t>An ability to implement direct exposures and adjust the duration of exposure to the needs of the client (as gauged by their self-reported anxiety levels)</t>
  </si>
  <si>
    <t>An ability to help the client manage high anxiety during exposure</t>
  </si>
  <si>
    <t>An ability to encourage clients fully to focus their attention on exposure situations</t>
  </si>
  <si>
    <t>An ability to use therapist modelling when this seems relevant</t>
  </si>
  <si>
    <t>An ability to agree on homework tasks with the client at the end of each session</t>
  </si>
  <si>
    <t>An ability to facilitate the cleint's taking responsibility for planning the exposures and carrying out homework, including identifying further situations that provoke obsessional discomfort, self-exposures and prevention of rituals</t>
  </si>
  <si>
    <t>For clients who do not intially undertake self-conducted exposure in their usual surroundings, an ability to generalise symptom reduction from treatment site to natural situations</t>
  </si>
  <si>
    <t>Supportive factors:      a positive working relationship between therapist and client characterised by warmth, respect, acceptance, empathy and trust</t>
  </si>
  <si>
    <t>the active participation of the client</t>
  </si>
  <si>
    <t>therapist expertise</t>
  </si>
  <si>
    <t>opportunities for the client to discuss matters of concern and to express their feelings</t>
  </si>
  <si>
    <t>An ability to identify both adaptive and maladaptive coping skills employed by the client to manage their phobia</t>
  </si>
  <si>
    <t>An ability to help clients learn progressive muscle relaxation, and to identify and manage any problems (especially difficulty focussing on the sensation of relaxation or tension as a consequence of being distracted by worries, or relaxation-induced anxiety)</t>
  </si>
  <si>
    <t>An ability to review the client's progress and identify any remaining concerns or anticipated difficulties</t>
  </si>
  <si>
    <t>An ability to draw on knowledge of the principles underlying Cognitive Processing Therapy (which combines cognitive restructuring and exposure, and whose goal is to help the client review and revise the schemas and beliefs about themselves which have developed as a consequence of trauma, and which contribute to the development and maintenance of symptoms of PTSD)</t>
  </si>
  <si>
    <t>Where the client has difficulty in self-monitoring, an ability to help them identify and resolve any issues which make self-monitoring problematic</t>
  </si>
  <si>
    <t>An ability to appraise the client's own beliefs about the problem, and the likely implications of these on motivation for treatment</t>
  </si>
  <si>
    <t>An ability to assess the attitudes/beliefs and responses of significant others to the problem</t>
  </si>
  <si>
    <t>An ability for the therapist to model (role play) the social consequences of panic attacks which the client fears (such as fainting) with the aim of helping them discover that reactions to these events are less extreme than predicted</t>
  </si>
  <si>
    <t>An ability to avoid reacting negatively (or to be drawn into) to the depressed client's behaviour and beliefs, especially instances of hopelessness</t>
  </si>
  <si>
    <t>An ability to detect the difference between dependency and which is "constructive" (using the relationship with the therapist to help learn how to resolve problems) and an over-reliance on the therapist to help resolve problems</t>
  </si>
  <si>
    <t>An ability to capitalise both on improvements and on exacerbation of symptoms</t>
  </si>
  <si>
    <t>An ability to help the client plan the check anxious experiences on a regular and frequent basis, and regualrly to review this with the client in seesions</t>
  </si>
  <si>
    <t>An ability to be aware of and draw on knowledge of common indicators of suicide risk</t>
  </si>
  <si>
    <t>An ability to apply understanding of the concept of the "cognitive triad" (core beliefs in three areas: self, others and future)</t>
  </si>
  <si>
    <t>An ability to apply understanding of concept of schemas (structural organisation of depressive thinking)</t>
  </si>
  <si>
    <t>An ability to identify and conceptualise common "processing biases" (e.g. arbitrary inference, selective abstraction, overgeneralisation, magnification/minimisation etc)</t>
  </si>
  <si>
    <t>An ability to be aware of and draw on knowledge of importance of interpersonal factors in development/maintenance of depression, particularly the tendency to elicit reactions from others that confirm self-perceptions/beliefs and lead to self-fulfilling prophecies</t>
  </si>
  <si>
    <t>An ability to make use of awareness with severely depressed clients of the likely benefit of focussing on behavioural rather than cognitive approaches in the early phases of therapy</t>
  </si>
  <si>
    <t>An ability to identify factors that have affected the severity of reactions, and which facilitated or hindered recovery (e.g. negative reactions from others in response to the trauma)</t>
  </si>
  <si>
    <t>An ability to administer and interpret standardised measures of PTSD and depression (e.g. the PTSD checklist (PCL), and the BDI), and to monitor progress using these instruments</t>
  </si>
  <si>
    <t>An ability to identify clients who may not be suited to CPT at this stage of their presentation:</t>
  </si>
  <si>
    <t>Knowledge of a model of therapy, and the ability to understand and employ the model in practice (18)</t>
  </si>
  <si>
    <t>Ability to engage the client (8)</t>
  </si>
  <si>
    <t>helping the client to consider these biases in relation to their own automatic thoughts</t>
  </si>
  <si>
    <r>
      <t>Modifying assumptions, attitudes and beliefs:</t>
    </r>
    <r>
      <rPr>
        <sz val="10"/>
        <rFont val="Arial"/>
        <family val="2"/>
      </rPr>
      <t xml:space="preserve"> An ability to identify those assumptions which are central and those which are more peripheral, and to focus on the most important</t>
    </r>
  </si>
  <si>
    <r>
      <t>·</t>
    </r>
    <r>
      <rPr>
        <b/>
        <sz val="7"/>
        <rFont val="Arial"/>
        <family val="2"/>
      </rPr>
      <t xml:space="preserve">          </t>
    </r>
    <r>
      <rPr>
        <b/>
        <i/>
        <sz val="9"/>
        <rFont val="Arial"/>
        <family val="2"/>
      </rPr>
      <t>Ability to identify and help client modify core beliefs (9)</t>
    </r>
  </si>
  <si>
    <r>
      <t>Identifying beliefs:</t>
    </r>
    <r>
      <rPr>
        <sz val="10"/>
        <rFont val="Arial"/>
        <family val="2"/>
      </rPr>
      <t xml:space="preserve"> An ability to formulate hypotheses about likely core beliefs on the basis of emerging clinical material</t>
    </r>
  </si>
  <si>
    <t>Ability to foster and maintain a good therapeutic alliance, and to grasp the client’s perspective and ‘world view’ (37)</t>
  </si>
  <si>
    <t>Ability to deal with emotional content of session (3)</t>
  </si>
  <si>
    <t>Ability to manage endings (4)</t>
  </si>
  <si>
    <t>Ability to undertake generic assessment (relevant history and identifying suitability for intervention) (11)</t>
  </si>
  <si>
    <t>Ability to make use of supervision (17)</t>
  </si>
  <si>
    <t>Ability to implement CBT using a collaborative approach (14)</t>
  </si>
  <si>
    <t>Knowledge of basic principles of CBT and rationale for treatment (10)</t>
  </si>
  <si>
    <t>Knowledge of common cognitive biases relevant to CBT (14)</t>
  </si>
  <si>
    <t>Knowledge of the role of safety-seeking behaviours (5)</t>
  </si>
  <si>
    <t>rate the degree of fear and avoidance for each situation using SUDS (subjective units of discomfort scale)</t>
  </si>
  <si>
    <t>An ability consistently to review the self-monitoring across and within all sessions</t>
  </si>
  <si>
    <t>Ability to agree goals for the intervention (5)</t>
  </si>
  <si>
    <t>clients who show high levels of avoidance combined with low levels of intrusions, (and who may require specific help to manage and reduce avoidance in order to respond to therapy)</t>
  </si>
  <si>
    <t>An ability to recognise when secondary traumatisation reduces the therapist's capacity to resond to the client appropriately, and to seek support and supervision to manage this</t>
  </si>
  <si>
    <t>An ability to introduce and implement the components of the programme in a manner which is flexible and which is responsive to the issues the client raises, but which also ensures that all relevant components are included</t>
  </si>
  <si>
    <t>An ability to ensure that the programme is implemented in a manner which is congruent with the principles of guided discovery</t>
  </si>
  <si>
    <t>magnification/minimization - exaggerating the negative and minimizing the positive (blowing things out of proportion or shrinking their importance)</t>
  </si>
  <si>
    <t>n ability to draw on knowledge of mental health problems to avoid escalating or compounding the client's condition when their behaviour leads to interpersonal difficulties which are directly attributable to their mental health problem</t>
  </si>
  <si>
    <t>maintaining confidentiality, and knowing the conditions under which confidentiality can be breached</t>
  </si>
  <si>
    <t>safeguarding the client's interests when co-working with other professionals as part of a team, including good practice regarding inter-worker/inter-professional communication</t>
  </si>
  <si>
    <t>An ability to help the client appriase worries using decatatophisation techniques (to identify the specific feared consequence of an event or worry,. To appriase them in the context of thinking biases, and the capacity of the client to manage these conseqences</t>
  </si>
  <si>
    <t>Where clients have rigid rules about acceptable and unacceptable social behaviours an ability to construct behavioural experiments aimed at testing out the realism of these rules and increasing social flexibility</t>
  </si>
  <si>
    <t>An ability to model the same flexibility that clients should learn from the programme itself, demonstrated through a willingness to structure session content in relation to client need and progress, especially in response to difficulties or concerns the client presents in following or complying with the programme</t>
  </si>
  <si>
    <t>DUGAS / LADOUECEUR / FREESTON</t>
  </si>
  <si>
    <t>An abiolity to structure sessions by agreeing and keeping to a joint agenda for each session</t>
  </si>
  <si>
    <t>Total Competencies</t>
  </si>
  <si>
    <t>An ability to help the client express any concerns or doubts they have about the therapy and/or the therapist, especially where this relates to mistrust or skepticism</t>
  </si>
  <si>
    <t xml:space="preserve">SOCIAL PHOBIA  </t>
  </si>
  <si>
    <t>Basic Competencies</t>
  </si>
  <si>
    <t>STEKETEE/KOZAC &amp; FOA</t>
  </si>
  <si>
    <t>BORKOVEC MODEL - Combined self-control desensitisation and cognitive therapy</t>
  </si>
  <si>
    <t>Basic competences</t>
  </si>
  <si>
    <t>An ability to use empathy and skill to determine cognitions associated with strong emotional expression which occur in the session, and to discuss these with the client in the context of their beliefs</t>
  </si>
  <si>
    <t>An ability to teach additional relaxation techniques (such as diaphragmatic breathing and meditational techniques)</t>
  </si>
  <si>
    <t>An ability to identify patients' specific negative automatic thoughts and fearful predicitons about social interactions</t>
  </si>
  <si>
    <t>An ability to identify the anxiety symptoms triggered by negative automatic thoughts</t>
  </si>
  <si>
    <t>An ability to refrain from imposing a particular point of view on the client, for example by reliance on debate, persuasion, "lecturing", or "cross-examining" the client</t>
  </si>
  <si>
    <t>An ability to help the client draw links between behaviours and emotions, so that the role of safety behaviours in maintaining problems is clear to them</t>
  </si>
  <si>
    <t>An ability to help clients detect automatic thoughts and images through devising specific 'projects' designed to help elicit and "catch" pertinent cognitions</t>
  </si>
  <si>
    <t>An ability to help the client discuss any concerns about termination (e.g. that they need support to manage on their own or that they will relapse) at all stages of therapy, and not just at its end</t>
  </si>
  <si>
    <t>An ability to support the initiation of a structured BA programme in a collaborative, client-centred manner</t>
  </si>
  <si>
    <t>An ability to explore motives for suicidal wishes with the client</t>
  </si>
  <si>
    <t>An ability to help suicidal clients to articulate their sense of being trapped and to redefine their dilemmas as a problem to be solved, and to adopt  appropriate problem-solving techniques</t>
  </si>
  <si>
    <t>An ability to negotiate an initial focus on catastrophic misinterpretations (rather than on controlling feared sensations)</t>
  </si>
  <si>
    <t>An ability to interweave discussion techniques and behavioural experiments in response to client need and client progress</t>
  </si>
  <si>
    <t>An ability to use agreed protocols to assess risk to self and others and self neglect (distinguishing between ideation and intent)</t>
  </si>
  <si>
    <t>An understanding of the cognitive model of panic, specifically: a) a tendency to misinterpet bodily sensations (usually those associated with normal anxiety responses) in a catastrophic manner (i.e. as an indication of an immediately impending physical or mental disaster) b) hypervigilance (especially to introceptive cues) in response to this tendency, and c) to safety-seeking behaviours and patterns of avoidance which maintain these negative interpretations</t>
  </si>
  <si>
    <t>An ability to help clients mange any obstacles to self-monitoring, usually through identification and discussion of factors which make this difficult (especially difficulties which relfect the GAD tiself, such as discomfort gernerated by focusing on worrying issues and thoghts)</t>
  </si>
  <si>
    <t>an ability to help the client initiate exposure and cognitive restructuring by identifying the most traumatic event and asking them to provide a brief verbal account of its impact on them</t>
  </si>
  <si>
    <t>an ability to ask the client to write and to read a written account of the trauma (both in the session and as a practice assignment)</t>
  </si>
  <si>
    <t>by asking the client to revise and re-read their account throughout the therapy as more specific beliefs and details emerge (including sensory details, thoughts and feelings associated with the trauma)</t>
  </si>
  <si>
    <t>An ability to help clients to express and to manage their feelings when recalling the trauma</t>
  </si>
  <si>
    <t>An ability to identify when recall and/or expression of feeling is inhibited by fears of being overwhelmed (e.g. where there is an absence of emotion during recall), or by shame or guilt, and to help clients through direct discussion of these factors</t>
  </si>
  <si>
    <t>An abiltiy to use the assessment interview both to gather information, but also to normalise the client's reactions to the trauma (i.e. to help alleviate the client's concerns that PTSD symptoms represent an unusual reaction)</t>
  </si>
  <si>
    <t>An ability to use a structured interview to gather information about the traumatic incident itself and the client's reactions to it, social support and any history of other traumatic events</t>
  </si>
  <si>
    <t>An ability to help the client to learn progressive muscle relaxation, cue controlled relaxation and differential relaxation</t>
  </si>
  <si>
    <t>An abiltiy to help the client to treat thoguths as hypotheses, and to evaluate the evidence for them and for alternative construals (usually through the use of Socratic questionning)</t>
  </si>
  <si>
    <t>Knowledge and understanding of mental health problems (6)</t>
  </si>
  <si>
    <t>Knowledge of, and ability to operate within, professional and ethical guidelines (13)</t>
  </si>
  <si>
    <t>Percent Met</t>
  </si>
  <si>
    <t>An ability to determine the precise nature of the phobia (in terms of specific symptoms, severity and its impact on daily living)</t>
  </si>
  <si>
    <t>An ability to act as a coach to the client, particularly when engaging in "guided activity" (helping the client to use a range of BA strategies to encourage action)</t>
  </si>
  <si>
    <t>An ability to help the client use techniques such as distraction from unpleasant events, limiting contact with unpleasant situations or "behavioural stopping"</t>
  </si>
  <si>
    <t>An ability to help clients attend to environmental cues to rumination and to develop alternative activity-focused strategies for countering ruminative thinking</t>
  </si>
  <si>
    <t>An ability to help the client expose themselves to images which are "imagery-rich" , and to facilitate this by periodically asking them to describe their imagery, using the present tense</t>
  </si>
  <si>
    <t>An ability to help the client understand the importance of defining realistic and attainable goals</t>
  </si>
  <si>
    <t>An ability to work with the client to develop and (if relevant) modify hypotheses, and to arrive at a jointly-shared conceptualisation of the maintenance cycle</t>
  </si>
  <si>
    <t>An ability to use the maintenance cycle to identify appropriate targets for intervention</t>
  </si>
  <si>
    <t>An ability to identify links between symptoms and problems facing the client, and hence to identify problems which may be appropriate for problem solving approach</t>
  </si>
  <si>
    <t>An ability to explain the rationale for problem-solving to the client</t>
  </si>
  <si>
    <t>An ability to help the client specify the problem(s), and to break down larger problems into smaller (more manageable) parts</t>
  </si>
  <si>
    <t>An ability to identify achievable goals with the client, bearing in mind the client's resources and likely obstacles</t>
  </si>
  <si>
    <t>An ability to help the client generate ("brainstorm") possible solutions</t>
  </si>
  <si>
    <t>An ability to help the client implement daily "worry-free" periods (involving self-monitoring and refocus attention, learning to postpone worry to a designated 'worry period', and to apply problem solving and CT techniques to worries which arise during this time)</t>
  </si>
  <si>
    <r>
      <t xml:space="preserve">Worry Awareness Training: </t>
    </r>
    <r>
      <rPr>
        <sz val="9"/>
        <rFont val="Arial"/>
        <family val="2"/>
      </rPr>
      <t>An ability to present the client with a model of the main symptoms of GAD (excessive and uncontrollable worry), including the links between "what if.." questions, worry, anxiety, demoralisation and fatigue</t>
    </r>
  </si>
  <si>
    <r>
      <t>Coping with uncertainty:</t>
    </r>
    <r>
      <rPr>
        <sz val="9"/>
        <rFont val="Arial"/>
        <family val="2"/>
      </rPr>
      <t xml:space="preserve"> An ability to explain the importance of "intolerance of uncertainty" in developing and maintaining worry (because it leads to clients asking more 'what if..' questions, which maintains a focus on worry about anticipated bad outcomes)</t>
    </r>
  </si>
  <si>
    <r>
      <t xml:space="preserve">Re-evaluating the usefulness of worrying: </t>
    </r>
    <r>
      <rPr>
        <sz val="9"/>
        <rFont val="Arial"/>
        <family val="2"/>
      </rPr>
      <t>An ability to appraise and evaluate specific client beliefs about the value of worry (to identify clients who believe it is useful, and those who don't)</t>
    </r>
  </si>
  <si>
    <r>
      <t xml:space="preserve">Problem-solving; improving problem orientation: </t>
    </r>
    <r>
      <rPr>
        <sz val="9"/>
        <rFont val="Arial"/>
        <family val="2"/>
      </rPr>
      <t>An ability to help the client to think about their orientaion to dealing with problems, specifically identifying any of the following: avoidance of problems until they become unavoidable, being unable to recognise that problems are a normal part of life and not a reflection on themsevles, and seeing problems only as threats rather than as challenges</t>
    </r>
  </si>
  <si>
    <r>
      <t xml:space="preserve">Improving problem definition and goal formulation: </t>
    </r>
    <r>
      <rPr>
        <sz val="9"/>
        <rFont val="Arial"/>
        <family val="2"/>
      </rPr>
      <t xml:space="preserve">An ability to help the client define problems more clearly and specifically </t>
    </r>
  </si>
  <si>
    <r>
      <t xml:space="preserve">Defining alternative solutions: </t>
    </r>
    <r>
      <rPr>
        <sz val="9"/>
        <rFont val="Arial"/>
        <family val="2"/>
      </rPr>
      <t>An ability to help the client see the value of brainstorming alternative solutions, applying principles of gernerating a number and a wide variety of solutions, and deferring judgment on solutions</t>
    </r>
  </si>
  <si>
    <r>
      <t xml:space="preserve">Decision meeting: </t>
    </r>
    <r>
      <rPr>
        <sz val="9"/>
        <rFont val="Arial"/>
        <family val="2"/>
      </rPr>
      <t>An ability to appriase alternative solutions in terms of their consequences and their viability</t>
    </r>
  </si>
  <si>
    <r>
      <t xml:space="preserve">Modifying beliefs: </t>
    </r>
    <r>
      <rPr>
        <sz val="10"/>
        <rFont val="Arial"/>
        <family val="2"/>
      </rPr>
      <t xml:space="preserve">An ability to identify beliefs which are central and which are more peripheral, and to focus on the most important </t>
    </r>
  </si>
  <si>
    <r>
      <t>·</t>
    </r>
    <r>
      <rPr>
        <b/>
        <sz val="7"/>
        <rFont val="Arial"/>
        <family val="2"/>
      </rPr>
      <t xml:space="preserve">          </t>
    </r>
    <r>
      <rPr>
        <b/>
        <i/>
        <sz val="9"/>
        <rFont val="Arial"/>
        <family val="2"/>
      </rPr>
      <t>Ability to employ imagery techniques (14)</t>
    </r>
  </si>
  <si>
    <r>
      <t>Identifying spontaneous images:</t>
    </r>
    <r>
      <rPr>
        <sz val="10"/>
        <rFont val="Arial"/>
        <family val="2"/>
      </rPr>
      <t xml:space="preserve"> An ability to help clients understand the concept of images, and if relevant identifying the terminology which best fits to the client's understanding of this term</t>
    </r>
  </si>
  <si>
    <r>
      <t>Capacity to develop alliance</t>
    </r>
    <r>
      <rPr>
        <b/>
        <i/>
        <sz val="10"/>
        <rFont val="Arial"/>
        <family val="2"/>
      </rPr>
      <t>:</t>
    </r>
    <r>
      <rPr>
        <sz val="10"/>
        <rFont val="Arial"/>
        <family val="2"/>
      </rPr>
      <t xml:space="preserve">  An ability to listen to the client's concerns in a manner which is non-judgmental, supportive and sensitive, and which conveys a comfortable attitude when the client describes their experience</t>
    </r>
  </si>
  <si>
    <r>
      <t>Capacity to grasp client's perspective/'world view':</t>
    </r>
    <r>
      <rPr>
        <sz val="10"/>
        <rFont val="Arial"/>
        <family val="2"/>
      </rPr>
      <t xml:space="preserve">  An ability to apprehend the ways in which the client characteristically understands themselves and the world around them</t>
    </r>
  </si>
  <si>
    <r>
      <t>Capacity to maintain alliance:</t>
    </r>
    <r>
      <rPr>
        <sz val="10"/>
        <rFont val="Arial"/>
        <family val="2"/>
      </rPr>
      <t xml:space="preserve">  An ability to recognise when strains in the alliance threaten the progress of therapy </t>
    </r>
  </si>
  <si>
    <r>
      <t>Ability to work collaboratively with supervisor:</t>
    </r>
    <r>
      <rPr>
        <sz val="10"/>
        <rFont val="Arial"/>
        <family val="2"/>
      </rPr>
      <t xml:space="preserve">  an ability to work with the supervisor in order to generate an explicit agreement about the parameters of supervision (e.g. setting an agenda, being clear about the respective roles of the supervisor and supervisee, the goals of supervision and any contracts which specify these factors)</t>
    </r>
  </si>
  <si>
    <r>
      <t>Capacity for self-appraisal and reflection:</t>
    </r>
    <r>
      <rPr>
        <sz val="10"/>
        <rFont val="Arial"/>
        <family val="2"/>
      </rPr>
      <t xml:space="preserve">  An ability to reflect on the supervisor's feedback and to apply these reflections in future work</t>
    </r>
  </si>
  <si>
    <r>
      <t>Capacity for active learning:</t>
    </r>
    <r>
      <rPr>
        <sz val="10"/>
        <rFont val="Arial"/>
        <family val="2"/>
      </rPr>
      <t xml:space="preserve">  An ability to act on suggestions regarding relevant reading made by the supervisor, and to incorporate this material into clinical practice</t>
    </r>
  </si>
  <si>
    <r>
      <t>Use of supervision to reflect on developing personal and professional role:</t>
    </r>
    <r>
      <rPr>
        <sz val="10"/>
        <rFont val="Arial"/>
        <family val="2"/>
      </rPr>
      <t xml:space="preserve">  An ability to use supervision to discuss the personal impact of the work, especially where this reflection is relevant to maintaining the likely effectiveness of clinical work</t>
    </r>
  </si>
  <si>
    <t>clients who respond to any discussion of the trauma with very severe panic (who may require initial intervention focused on management of panic)</t>
  </si>
  <si>
    <t>clients with very marked levels of dissociation</t>
  </si>
  <si>
    <t>An ability to elicit safety behaviours that are associated with the management of distressing emotions</t>
  </si>
  <si>
    <t>An ability to use empathy and Socratic questioning to help the client identify cognitions that are associated with distressing emotions which occur in the session</t>
  </si>
  <si>
    <t>Across all components of the intervention, and ability to work with the cleint to agree and regularly to review homework assignments, and to encourage self-monitoring using appropriate record forms</t>
  </si>
  <si>
    <t>An ability to help the client to select problems, usually on the basis that problems are relevant for the client and are ones for which achievable goals can be set</t>
  </si>
  <si>
    <t>An ability to help the client select a preferred solution</t>
  </si>
  <si>
    <t xml:space="preserve">An ability to plan for maintenance of therapy gains after the end of treatment: </t>
  </si>
  <si>
    <t>an ability to help clients identify and elaborate their concerns about termination (e.g. worry that they need support to manage on their own, or that they will relapse)</t>
  </si>
  <si>
    <t>An ability to help clients identify specific environmental events/cues associated with specific automatic thoughts/images</t>
  </si>
  <si>
    <t>An ability to help clients use and complete relevant written records</t>
  </si>
  <si>
    <t>An ability to explore the validity of thoughts/images without assuming that the client's thinking is erroneous</t>
  </si>
  <si>
    <t>An ability to help clients consider the utility of automatic thoughts which (valid or not) are strongly believed by the client</t>
  </si>
  <si>
    <t>An ability to help the client evaluate automatic thoughts for themselves using appropriate homework assignments</t>
  </si>
  <si>
    <t>An ability to help the client identify and circumvent any covert avoidance or the use of safety behaviours</t>
  </si>
  <si>
    <t>An ability consistently to review homework, and to plan future exposure assignments</t>
  </si>
  <si>
    <t>An ability to explain the procedure for reliving (that the client will be asked vividly to recall the assault without avoidance), to disuss this with the client and to help the client manage anticipatory anxiety about reliving</t>
  </si>
  <si>
    <t>An ability to carry out reliving by:</t>
  </si>
  <si>
    <t>ensuring that there is enough session time to complete the exposure, ensuring that the client does not leave with high levels of anxiety</t>
  </si>
  <si>
    <t>arranging for the reliving to be recorded on audiotape (for use in homework)</t>
  </si>
  <si>
    <t>asking the client to recall the trauma vividly in present tense</t>
  </si>
  <si>
    <t>taking SUDS ratings at regular intervals</t>
  </si>
  <si>
    <t>asking the client to repeat the account of the assault</t>
  </si>
  <si>
    <t>helping the client to feel worthy of compliments and/or pleasant events without having to earn or disown them</t>
  </si>
  <si>
    <t>An ability to maintain a focus on worry as a process, while working on specific targets or contents</t>
  </si>
  <si>
    <t>ZINBARG / CRASKE / BARLOW</t>
  </si>
  <si>
    <t>An ability to be aware of, and to draw on, knowledge of the presenting problems associated with GAD, with the diagnostic criteria for GAD, and with diagnostic criteria for conditions which pose a 'boundary' problem with GAD</t>
  </si>
  <si>
    <t>An ability to administer and interpret appropriate questionnaires  (particularly the Penn State Worry Questionnaire (PSWQ))</t>
  </si>
  <si>
    <t>An ability to help the client complete self-report measures, both to aid assessment ad to help monitor progress</t>
  </si>
  <si>
    <t>making inappropriate self-disclosure</t>
  </si>
  <si>
    <t xml:space="preserve">being distant </t>
  </si>
  <si>
    <t>being aloof</t>
  </si>
  <si>
    <t>being distracted</t>
  </si>
  <si>
    <t>making inappropriate use of silence</t>
  </si>
  <si>
    <t>An ability to help the client to test automatic thoughts</t>
  </si>
  <si>
    <t>An ability to help clients learn about anxiety, helping them to understand that anxiety is a normal response, and that the aim of the intervetion is to manage excessive levels of anxiety, not to remove it completely</t>
  </si>
  <si>
    <t>life experiences that create a sense that they are not able to control negative events</t>
  </si>
  <si>
    <t>An ability to encourage the client to make use of the thought record as part of ongoing self-monitoring</t>
  </si>
  <si>
    <t>An ability to help the client undertake problem-solving in an effective manner (including describing problems in a concrete and specific way, and brainstorming initial ideas without censoring possible solutions)</t>
  </si>
  <si>
    <t>An ability to help the client practice thought-stopping using a 'stop' command and other distraction techniques (such as snapping a rubber band or using distracting and/or calming imagery)</t>
  </si>
  <si>
    <t>An ability to help the client develop and generate alternative thoughts and beliefs in response to anxiety provoking or worrying situations, and to plan relevant homework assignments</t>
  </si>
  <si>
    <t>An ability to discuss any concerns or queries clients have regarding these aetiological and maintaining factors, balancing a didactice approach with Socratic Questioning</t>
  </si>
  <si>
    <t>An ability to structure the intervention by working with the client to set an agenda for each session which includes:</t>
  </si>
  <si>
    <t>review of prior learning and homework tasks</t>
  </si>
  <si>
    <t>introduction to, and discussion of, any new elements of the programme</t>
  </si>
  <si>
    <t>time for in-session practice (dependent on the stage of the intervention)</t>
  </si>
  <si>
    <r>
      <t xml:space="preserve">Planning practice assignments:  </t>
    </r>
    <r>
      <rPr>
        <sz val="10"/>
        <rFont val="Arial"/>
        <family val="2"/>
      </rPr>
      <t>an ability to integrate practice assignments (homework) into therapy by offering the client a clear rationale for homework, by clarifying the client's attitude to homework and checking their understanding of its importance</t>
    </r>
  </si>
  <si>
    <t>An ability to draw on knowledge regarding the role of functional analysis in BA:</t>
  </si>
  <si>
    <r>
      <t>Session structure:</t>
    </r>
    <r>
      <rPr>
        <sz val="9"/>
        <rFont val="Arial"/>
        <family val="2"/>
      </rPr>
      <t xml:space="preserve"> An ability to use appropriate monitoring procedures, including questionnaires, panic diaries and in-session ratings of beliefs</t>
    </r>
  </si>
  <si>
    <r>
      <t>Discussion techniques:</t>
    </r>
    <r>
      <rPr>
        <sz val="9"/>
        <rFont val="Arial"/>
        <family val="2"/>
      </rPr>
      <t xml:space="preserve"> An ability to discuss the observations that the client uses as evidence for their panic-related beliefs</t>
    </r>
  </si>
  <si>
    <t>An ability to offer a cognitive formulation in order to help the client begin to understand the development and maintenance of their symptoms (i.e. that the client's beliefs influence the way in which they have processed the trauma ande its aftermath)</t>
  </si>
  <si>
    <t>An ability to help the client distinguish between emotions engendered directly by the traumatic event, and feelings which reflect the client's subsequent interpretations of the event</t>
  </si>
  <si>
    <t>they will form a mental representation of themselves based on prior experience, current internal cues and cues based on their perceptions of the reactions of others</t>
  </si>
  <si>
    <t>they will continuously contrast this representation with their appraisal of the 'standard' they perceive their "audience" to expect</t>
  </si>
  <si>
    <t>they will preferentially allocate attention to monitor for evidence of any negative feedback</t>
  </si>
  <si>
    <t>they will predict a high likelihood of negative evaluation and react to any detected evidence of this with cognitive, behavioural and physiological symptoms of anxiety, which in turn will feed back into their mental representation in subesquent social situations</t>
  </si>
  <si>
    <t xml:space="preserve">A capacity to adapt therapeutic style to manage client's interpersonal deifficulties and excessive self-consciousness (e.g. using stretegies such as reducing eye gaze, modulating social distance etc) </t>
  </si>
  <si>
    <t>An ability to use measures to aid evaluation of the full clinical picture and to gain a pre-treatment baseline</t>
  </si>
  <si>
    <t>Awareness of the potential impact of shame and anxiety on information given in the initial assessment, and an ability to supplement information from the interview with measures</t>
  </si>
  <si>
    <t>An ability to devise and carry out a pre-treatment behaviour test as part of the assessment</t>
  </si>
  <si>
    <t>An ability to present core beliefs to the client as a hypothesis, in an appropriately tentative manner</t>
  </si>
  <si>
    <t>An ability to present core beliefs to the client at a time in therapy when the client is likely to be able to be receptive to their discussion</t>
  </si>
  <si>
    <t>An ability to help the client examine the long-term effectiveness of assumptions, especially when assumptions currently appear to be working in the client's favor</t>
  </si>
  <si>
    <t>An ability to help the client understand the concept of core beliefs, their origins in childhood events and the factors which tend to maintain them</t>
  </si>
  <si>
    <t>An ability to use standard cognitive techniques to help the client modify core beliefs and strengthen new beliefs (e.g. Socratic questioning, behavioural experiments, role play)</t>
  </si>
  <si>
    <t>Abiltiy to help the client articulate their motivation for the programme, and where this is potentially low an ability to discuss possible reasons for this (e.g. attributions of worry to biological factors, or difficulty in linking worry to readily identifiable triggers)</t>
  </si>
  <si>
    <t>An ability to help the client articulate their goals, with the aim of making these as concrete and as specific as possible</t>
  </si>
  <si>
    <t>With clients who refuse or avoid exposure, an ability to explore their concerns and to develop a plan for proceeding which accommodates these</t>
  </si>
  <si>
    <t>An ability to help cleints with blood or injury phobia learn applied tension techniques</t>
  </si>
  <si>
    <t>An ability to help clients to "act towards a goal" (adopt a manner consistent with how they would like to feel, or would like to be perceived by others, rather than acting accordingly to how they feel), both during sessions and as homework, in order to help them understand the potential benefits of acting in accordance with a goal rather than with their feelings</t>
  </si>
  <si>
    <t>An ability to take responsibility for maintaining awareness of legislation relevant to areas of professional practice in which the therapist is engaged (specifically including the Mental Health Act, Mental Capacity Act, Human Rights Act, Data Protection Act)</t>
  </si>
  <si>
    <t xml:space="preserve">An ability to draw on knowledge of relevant codes of professional and ethical conduct and practice in order to apply the general principles embodied in these codes to each piece of work being undertaken, in the areas of: </t>
  </si>
  <si>
    <t>An ability to introduce and implement the compoents of the programme in a manner which is flexible and which is responsive to he issues the client raise, but which also ensures that all components are included</t>
  </si>
  <si>
    <r>
      <t xml:space="preserve">Role playing and covert modelling: </t>
    </r>
    <r>
      <rPr>
        <sz val="9"/>
        <rFont val="Arial"/>
        <family val="2"/>
      </rPr>
      <t>An ability to present a rationale for role playing (an opportunity to practice coping behaviours, especially assertiveness)</t>
    </r>
  </si>
  <si>
    <r>
      <t xml:space="preserve">Termination: </t>
    </r>
    <r>
      <rPr>
        <sz val="9"/>
        <rFont val="Arial"/>
        <family val="2"/>
      </rPr>
      <t>An ability to help the client review the techniques used in the therapy and consider their usefulness in managing their problems, with the aim of identifying techniques which will be useful after the therapy ends</t>
    </r>
  </si>
  <si>
    <t>An ability to encourage the client to take as active a role as possible throughout the intervention and in each session, ensuring that the client and therapist function as a 'team'.</t>
  </si>
  <si>
    <t>An ability to review activity charts with the client, identifying:</t>
  </si>
  <si>
    <t>activities which are over- or under - represented</t>
  </si>
  <si>
    <r>
      <t xml:space="preserve">Concept of therapeutic alliance: </t>
    </r>
    <r>
      <rPr>
        <sz val="10"/>
        <rFont val="Arial"/>
        <family val="2"/>
      </rPr>
      <t>An ability to draw on knowledge that the therapeutic alliance is usually seen as having three components:     The relationship or bond between therapist and client</t>
    </r>
  </si>
  <si>
    <r>
      <t>Knowledge of therapist factors associated with therapeutic alliance:</t>
    </r>
    <r>
      <rPr>
        <sz val="10"/>
        <rFont val="Arial"/>
        <family val="2"/>
      </rPr>
      <t xml:space="preserve">   An ability to draw on knowledge of therapist factors which increase the probability of forming a positive alliance:      being flexible and allowing the client to discuss issues which are important to them</t>
    </r>
  </si>
  <si>
    <t>an ability to help the client express, in the therapy session, strong feelings they may perceive as negative (such as guilt, shame or anger), to determine their meaning for the client, and to help the client use their relationship with the therapist to test beliefs about the reactions of others to expression of these feelings</t>
  </si>
  <si>
    <t>In collaboration with the client, an ability to revise a graded hierarchy of daily activities, in line with client response to earlier phases of activity scheduling</t>
  </si>
  <si>
    <t>An ability to use role playing to help the client identify and manage barriers to carrying out activities (including modelling, coaching and behavioural rehearsal and role playing)</t>
  </si>
  <si>
    <t>An ability to help clients identify automatic thoughts which arise in specific situations by a detailed focus on these events</t>
  </si>
  <si>
    <t>An ability to help clients elaborate on initial reports of automatic thoughts in order to identify thoughts both about the situation itself and the client's thoughts about their reaction to the situation</t>
  </si>
  <si>
    <t>Knowledge of  CBT model of GAD (which includes intolerance of uncertainty, positive beleifs about worry, effects of poor problem solving and especially attitudes towards problems, cognitive avoidance)</t>
  </si>
  <si>
    <t>protecting clients from actual or potential harm from professional malpractice by colleagues by instituting action in accordance with national and professional guidance</t>
  </si>
  <si>
    <t>a capacity to recognise any potential problems in relation to power and "dual relationships" with clients and to desist absolutely from any abuses in these areas</t>
  </si>
  <si>
    <t>An ability to maintain an awareness of the potential significance for practice of social and cultural difference, across a range of domains, but including: ethnicity, culture, class, religion, gender, age, disability, sexual orientation</t>
  </si>
  <si>
    <t>For all clients with whom the therapist works, an ability to draw on knowledge of the relevance and potential impact of social and cultural difference on the effectiveness and acceptability of an intervention</t>
  </si>
  <si>
    <t>An ability to use clinical judgment to identify the stage of therapy when key cognitions or "hot" thoughts can be focused on</t>
  </si>
  <si>
    <t>An ability to see the world through the perspective of the client's beliefs:</t>
  </si>
  <si>
    <t>An ability to identify, plan and implement iteroceptive, in vitro and in vivo exposure to help clients learn that some physiological sensations can be induced behaviorally and/or cognitively</t>
  </si>
  <si>
    <t>An ability to identify when it would be helpful to involve significant others in exposure, and to plan and implement this</t>
  </si>
  <si>
    <t>An ability to help the client review exposure experiences</t>
  </si>
  <si>
    <t>the use of this technique to break into vicious circles of physiological arousal</t>
  </si>
  <si>
    <t>An ability to help the client apply relaxation techniques in anxiety-provoking situations (i.e. to conduct exposure)</t>
  </si>
  <si>
    <t>An ability to work with the client to identify and plan specific changes to activities, identifying any thoughts (assumptions or beliefs) which might make it difficult of the client to implement these changes</t>
  </si>
  <si>
    <t>asking questions to uncover relevant information outside the client's current awareness</t>
  </si>
  <si>
    <t>forming a synthesising question that asks the client to apply the new information discussed to the client's original belief</t>
  </si>
  <si>
    <t>An ability to help the client develop an alternative perspective based on information provided by the client (and not the therapist)</t>
  </si>
  <si>
    <t>An ability to explain the concept of habitiuation (that repeated exposure is associated with a gradual reduction in anxiety)</t>
  </si>
  <si>
    <t>An ability to help clients rate their fear and discomfort using SUDS</t>
  </si>
  <si>
    <t>An ability to help the client differentiate items in the hierarchy of avoided situations, people and places and to rate these using SUDS</t>
  </si>
  <si>
    <t>An ability to help the client identify which of the items in the hierarchy represent hot spots'</t>
  </si>
  <si>
    <t>An ability to work with the client to identify elements from the hierarchy which are suitable for in-vivo homework assignments</t>
  </si>
  <si>
    <t>An ability to help the client understand the process of in-vivo exposure, specifically the need to move through the hierarchy, and to ensure that each exposure is of sufficient duration to allow anxiety to decrease significantly (in order to achieve habituation)</t>
  </si>
  <si>
    <t>An ability to use empathy and Socratic questioning to tentatively draw the client's attention to key automatic thoughts/images</t>
  </si>
  <si>
    <t>An ability to take a "naïve", "unknowing" stance regarding the assumptions which shape the client's specific cognitions (i.e. an ability to avoid "jumping to conclusions")</t>
  </si>
  <si>
    <t>An ability to challenge assumptions using Socratic questions and by offering alternative suggestions, and to avoid making these challenges didactically (i.e. by 'lecturing' the client)</t>
  </si>
  <si>
    <t>An ability to help the client act against their assumptions, usually through behavioural experiments</t>
  </si>
  <si>
    <t>An ability to help clients who have difficulty expressing their feelings by encouraging discussion of factors which may make this harder for them (e.g. worry about being overwhelmed, concern over anger, guilt or shame)</t>
  </si>
  <si>
    <t>An ability to notice when clients are avoiding or controlling emergence of strong feeling during reliving, and to help the client refocus their attention on their experience</t>
  </si>
  <si>
    <t>An ability explicityly to discuss the risks of dependency on the therapist, to convey the collaborative nature of therapeutic work in CBT and the expectation that the client will take an active role in therapy</t>
  </si>
  <si>
    <t>An ability to identify situational variables that trigger symptoms</t>
  </si>
  <si>
    <t>An ability to identify the role of "what if…" questions in triggering worry</t>
  </si>
  <si>
    <t>An ability to clarify the disctinction between worries regarding current problems and worries relating to potential problems (i..e. problems that do not currently exist)</t>
  </si>
  <si>
    <t>An ability to distinguish between worry and anxiety, and the links between them</t>
  </si>
  <si>
    <t>An ability to agree and make use of homework tasks in which the client completes the "recurrent problems checklist", with the aim of helping clients recognise and react to problems more quickly</t>
  </si>
  <si>
    <t>An ability to help clients define goals more clearly and specifically</t>
  </si>
  <si>
    <t>a tendency to use cognitive avoidance and/or distraction</t>
  </si>
  <si>
    <t>that secondary coping behaviours (such as avoidance, inactivity or rumination) play a significant role in the maintenance of depression</t>
  </si>
  <si>
    <t>the concepts of, and distinctions between, positive reinforcement, negative reinforcement, and punishment</t>
  </si>
  <si>
    <t>the importance of ensuring that behaviours are positively, rather than negatively reinforced</t>
  </si>
  <si>
    <r>
      <t xml:space="preserve">Reviewing practice assignments:  </t>
    </r>
    <r>
      <rPr>
        <sz val="10"/>
        <rFont val="Arial"/>
        <family val="2"/>
      </rPr>
      <t>an ability to ensure that homework that the client has undertaken is carefully discussed and reviewed with them in the next session, with the aim of helping them identify what they have learned from their experiences</t>
    </r>
  </si>
  <si>
    <t>An ability to convey to the client basic expectations of the programme (that sessions will be structured, and involve regular attendance and practice assignments)</t>
  </si>
  <si>
    <t>An ability to structure each session, by working with the client to construct an agenda</t>
  </si>
  <si>
    <t>An ability to help the client identify the specific thoughts, feelings and behaviours associated with the phobia (including an ability to help the client identify these by exposure to feared situations, either behaviourally or in imagination)</t>
  </si>
  <si>
    <t>An ability to identify patterns of avoidance and/or safety behaviours associated with the phobia</t>
  </si>
  <si>
    <t>An ability to set  a homework task of recording th process of resolving a specified problem</t>
  </si>
  <si>
    <t>An ability to explain how attempts to neutralise worries maintains rather than reduces fears</t>
  </si>
  <si>
    <t>Ability to end therapy in a planned manner, and to plan for long-term maintenance of gains after treatment (5)</t>
  </si>
  <si>
    <t>Exposure techniques (8)</t>
  </si>
  <si>
    <t>Applied relaxation and applied tension (18)</t>
  </si>
  <si>
    <t>Activity monitoring and scheduling (10)</t>
  </si>
  <si>
    <t>Guided discovery &amp; Socratic questioning: (15)</t>
  </si>
  <si>
    <t>Ability to develop formulation and use this to develop treatment plan / case conceptualisation (14)</t>
  </si>
  <si>
    <t>Ability to understand client’s inner world and response to therapy (6)</t>
  </si>
  <si>
    <t>An ability to draw on knowledge of the model of GAD being applied, namely:</t>
  </si>
  <si>
    <t>An ability to help the client plan and implement preferred solutions</t>
  </si>
  <si>
    <r>
      <t>Addressing core beliefs:</t>
    </r>
    <r>
      <rPr>
        <sz val="9"/>
        <rFont val="Arial"/>
        <family val="2"/>
      </rPr>
      <t xml:space="preserve"> An ability, usually at later stages of therapy, to identify core beliefs and to disucss with the client the ways in which these beliefs may generate and/or maintain their social anxiety</t>
    </r>
  </si>
  <si>
    <r>
      <t>Ending therapy &amp; planning for relapse prevention:</t>
    </r>
    <r>
      <rPr>
        <sz val="9"/>
        <rFont val="Arial"/>
        <family val="2"/>
      </rPr>
      <t xml:space="preserve"> An ability to assess overall progress, and to make decisions about further treatment based on measures and client self-monitoring forms</t>
    </r>
  </si>
  <si>
    <r>
      <t xml:space="preserve">Ability to assess features of depression central to BA: </t>
    </r>
    <r>
      <rPr>
        <sz val="9"/>
        <rFont val="Arial"/>
        <family val="2"/>
      </rPr>
      <t>An ability to comprehend the client's overall context and its relation to mood and behaviour</t>
    </r>
  </si>
  <si>
    <r>
      <t xml:space="preserve">Ability to explain rationale for BA: </t>
    </r>
    <r>
      <rPr>
        <sz val="9"/>
        <rFont val="Arial"/>
        <family val="2"/>
      </rPr>
      <t>An ability to explain the rationale for a focus on BA and to help the client consider the relationship between mood and behaviour</t>
    </r>
  </si>
  <si>
    <r>
      <t xml:space="preserve">An ability to explain that cognitions are relevant to BA, but that the focus is on the </t>
    </r>
    <r>
      <rPr>
        <i/>
        <sz val="9"/>
        <rFont val="Arial"/>
        <family val="2"/>
      </rPr>
      <t>context</t>
    </r>
    <r>
      <rPr>
        <sz val="9"/>
        <rFont val="Arial"/>
        <family val="2"/>
      </rPr>
      <t xml:space="preserve"> of thoughts, and hence on the antecedents and consequences of cognitions</t>
    </r>
  </si>
  <si>
    <r>
      <t xml:space="preserve">Core elements of BA: </t>
    </r>
    <r>
      <rPr>
        <sz val="9"/>
        <rFont val="Arial"/>
        <family val="2"/>
      </rPr>
      <t>An ability to socialise the client into the BA model, where appropriate making use of written materials</t>
    </r>
  </si>
  <si>
    <r>
      <t xml:space="preserve">Structure of intervention: </t>
    </r>
    <r>
      <rPr>
        <sz val="9"/>
        <rFont val="Arial"/>
        <family val="2"/>
      </rPr>
      <t>An ability to develop a structure for the overall treatment</t>
    </r>
  </si>
  <si>
    <r>
      <t xml:space="preserve">Conducting functional analysis (TRAP and ACTION tools): </t>
    </r>
    <r>
      <rPr>
        <sz val="9"/>
        <rFont val="Arial"/>
        <family val="2"/>
      </rPr>
      <t>An ability to help clients carry out a simple functional analysis (linking antecedents, behaviours and consequences)</t>
    </r>
  </si>
  <si>
    <r>
      <t xml:space="preserve">Ability to help the client compete activity charts: </t>
    </r>
    <r>
      <rPr>
        <sz val="9"/>
        <rFont val="Arial"/>
        <family val="2"/>
      </rPr>
      <t>An ability to help clients use activity charts to help them establish the relationship between activity and mood</t>
    </r>
  </si>
  <si>
    <r>
      <t xml:space="preserve">Help clients develop action plans: </t>
    </r>
    <r>
      <rPr>
        <sz val="9"/>
        <rFont val="Arial"/>
        <family val="2"/>
      </rPr>
      <t>An ability to work with the client to develop short-term achievable goals which are consistent with the overall goals of treatment</t>
    </r>
  </si>
  <si>
    <r>
      <t xml:space="preserve">Ability to help clients carry out action plans: </t>
    </r>
    <r>
      <rPr>
        <sz val="9"/>
        <rFont val="Arial"/>
        <family val="2"/>
      </rPr>
      <t>An ability to empathise with the difficulties of implementing action plans</t>
    </r>
  </si>
  <si>
    <t>An ability to structure the therapy session by regularly giving feedback to the client, and by eliciting regular feedback from the client</t>
  </si>
  <si>
    <t>An ability to offer summaries at the start of sessions (e.g. a review of prior sessions) and at the end of the session (covering the main points of the session_</t>
  </si>
  <si>
    <t>Knowledge of the advantages of using self-monitoring (to gain a more accurate concurrent description of behaviours (rather than relying on recall), to help adapt the intervention in relation to client progress, and to provide the client with feedback about their progress)</t>
  </si>
  <si>
    <t>activities which are associated with high or low levels of pleasure and mastery</t>
  </si>
  <si>
    <t>conclusions about these patterns of activity</t>
  </si>
  <si>
    <t>An ability to review activities with the client, and to discuss how these activities test out any automatic thoughts or beliefs which emerge prior to, or while carrying out, activities</t>
  </si>
  <si>
    <t>accurate listening and reflection by the therapist</t>
  </si>
  <si>
    <t>An ability to identify the safety behaviours that arise in the context of negative automatic thoughts</t>
  </si>
  <si>
    <t>An ability to help clients who have recovered identify problematic events which have led them to become depressed or anxious in the past and explicitly to plan ways in which they can implement relevant coping strategies they have learned during therapy</t>
  </si>
  <si>
    <t>HEIMBERG / HOPE</t>
  </si>
  <si>
    <t>An ability to help the client reappraise worries or events experienced as potentially catastrophic using a 'counter-catastrophic' method which explicitly asks clients to consider (and wigh the probablity of) the best as well as the worst anticipated outcome</t>
  </si>
  <si>
    <t>An ability to explain the content of thought records (initially including a record of the date and time, the situation, associated automatic thoughts, and associated emotions; extended at later stages to include a record of the client's adaptive responses to automatic thoughts and the outcome(s) after making these responses)</t>
  </si>
  <si>
    <t>An ability to work with the client to ensure that measures of the targeted problem are meaningful to the client (i.e. are chosen to reflect the client's perceptions of the problem or issue)</t>
  </si>
  <si>
    <t>An ability to ensure that self-monitoring includes targets which are clearly defined and detailed, in order that they can be monitored/recorded reliably</t>
  </si>
  <si>
    <t>An ability to ensure that the client understands how to use self-monitoring form (usually by going through a worked example during the session)</t>
  </si>
  <si>
    <t>An ability to guide and to adapt the therapy in the light of information from self-monitoring</t>
  </si>
  <si>
    <t>An ability to work with the client in order to develop hypotheses about how their thoughts, physical symptoms, behaviours and emotions inter-relate and feedback on themselves in a way which maintains the client's problems</t>
  </si>
  <si>
    <t>An ability explicitly to discuss initial hypotheses about the maintenance cycle with the client, checking that the client understands the concept of the cycle and sees its potential relevance to their problems</t>
  </si>
  <si>
    <t>An ability to avoid negative interpersonal behaviours (such as impatience, aloofness or insincerity)</t>
  </si>
  <si>
    <t>consensus between therapist and client regarding the goals of therapy</t>
  </si>
  <si>
    <t xml:space="preserve">An ability to help the client follow-up any therapist-directed exposure with self-directed exposure  </t>
  </si>
  <si>
    <t>An ability to help clients draw upon skills learnt within the cognitive and relaxation components of the intervention to help them to manage anxiety when undergoing graded exposure tasks</t>
  </si>
  <si>
    <t>the benefit of learning to apply relaxation techniques in a range of contexts</t>
  </si>
  <si>
    <t>the importance of undertaking homework in order to gain most benefit</t>
  </si>
  <si>
    <t>An ability to teach clients progressive relaxation techniques, specifically (and in the following order):</t>
  </si>
  <si>
    <t>tension and release</t>
  </si>
  <si>
    <t>release only</t>
  </si>
  <si>
    <t>the inter-relationship between thoughts and images, feelings and behaviours</t>
  </si>
  <si>
    <t>An ability to work with clients to devise behavioural experiments across a range of contexts (in-office tasks, out of the office but therapist accompanied tasks and homework tasks)</t>
  </si>
  <si>
    <t>An ability to help the client trust the therapist by converying an attitude that the therapist can contain the client's disclousures and reactions</t>
  </si>
  <si>
    <t>An ability to convey a sense of hope that the treatment programme will help to bring the client relief</t>
  </si>
  <si>
    <t>An ability to provide the client with a clear explanation of the practitioner role (as a support to self-help, rather than acting as a therapist)</t>
  </si>
  <si>
    <t>An ability to ensure that the client has a clear sense of the nature and timing of sessions and the schedule of contacts</t>
  </si>
  <si>
    <t>An ability to give realistic information regarding outcomes from BA</t>
  </si>
  <si>
    <t>An ability to help clients problem solve any difficulties they encounter when using written materials and self-monitoring materials</t>
  </si>
  <si>
    <t>An ability to give realistic information regarding outcomes and prognosis for the client's condition relevant to the self-help interventions</t>
  </si>
  <si>
    <t>An ability to collaboratively negotiate and agree with a client the next steps in contact including organisational and therapeutic arrangements</t>
  </si>
  <si>
    <t>An ability to address and manage with the client any difficulties which emerge in assessment, such as difficulties in self monitoring</t>
  </si>
  <si>
    <t>An ability to help cleints who find it difficult to access automatic thoughts, using strategies such as review of specific situations, or helping them to translate of images of situations into verbal statements</t>
  </si>
  <si>
    <t>An ability to help clients challenge automatic thoughts by:</t>
  </si>
  <si>
    <r>
      <t xml:space="preserve">Capacity to identify and address therapeutic impasses: </t>
    </r>
    <r>
      <rPr>
        <sz val="9"/>
        <rFont val="Arial"/>
        <family val="2"/>
      </rPr>
      <t>An ability to identify and work collaboratively with client beliefs about the CT model that are potentially counter therapeutic and that relate to: a) a misunderstanding of the cognitive model (e.g. that CT is only positive thinking) or b) difficulties the client is having in applying the model to themselves</t>
    </r>
  </si>
  <si>
    <r>
      <t xml:space="preserve">Therapist self-management skills: </t>
    </r>
    <r>
      <rPr>
        <sz val="9"/>
        <rFont val="Arial"/>
        <family val="2"/>
      </rPr>
      <t>An ability for the therapist to identify their own dysfunctional cognitions, especially self-defeating thoughts relating to lack of client progress</t>
    </r>
  </si>
  <si>
    <t>an ability to help clients who have recovered identify problematic events which have led them to become depressed or anxious in the past</t>
  </si>
  <si>
    <t>An ability to explain the rationale for exposure, in particular its use as a way of helping clients re-evaluate anticipated consequences and to learn to tolerate (rather than rigidly avoid) fear and anxiety cued by both situational and interoceptive (somatic) stimuli</t>
  </si>
  <si>
    <t>An ability to help the client overcome problems of low motivation and avoidance of constructive activity using appropriate cognitive and behavioural techniques</t>
  </si>
  <si>
    <t>An ability to help clients manage sleep disturbance (e.g. education about sleep, teaching relaxation methods, 'sleep hygiene' methods)</t>
  </si>
  <si>
    <t>An ability to detect indicators of increased suicidal intent</t>
  </si>
  <si>
    <t>An ability to help clients find alternative solutions to problems on the basis of helping the client to reevaluate automatic thoughts/images</t>
  </si>
  <si>
    <t>Learning factors:          advice</t>
  </si>
  <si>
    <t>correctional emotional experience</t>
  </si>
  <si>
    <t>feedback</t>
  </si>
  <si>
    <t>exploration of internal frame of reference</t>
  </si>
  <si>
    <t>changing expectations of personal effectiveness</t>
  </si>
  <si>
    <t>assimilation of problematic experiences</t>
  </si>
  <si>
    <t>Action factors:           behavioural regulation</t>
  </si>
  <si>
    <t>cognitive mastery</t>
  </si>
  <si>
    <t>encouragement to face fears and to take risks</t>
  </si>
  <si>
    <t>reality testing</t>
  </si>
  <si>
    <t>Knowledge of distinction between the feeling and action elements of depression</t>
  </si>
  <si>
    <t>mind-reading' - making (negative) assumptions about the way in which others think about you when there is no evidence for this</t>
  </si>
  <si>
    <t>An ability to use guided discovery to create doubt in place of certainty, providing the client with the opportunity for re-evaluation and for new learning to occur</t>
  </si>
  <si>
    <t>An ability to help the client develop a range of perspectives regarding his/her experience (by examining evidence, considering alternatives, weighing advantages and disadvantages) rather than through debate</t>
  </si>
  <si>
    <t>An ability to avoid attempting to impose a particular point of view on the client (for example by reliance on debate, persuasion, "lecturing", or "cross-examining" the client) and to ensure that this basic 'stance' pervades all interactions with the client</t>
  </si>
  <si>
    <t>An ability to help client understand general concept of links between thinking, feeling and behaving by using specific examples of distressing situations</t>
  </si>
  <si>
    <t>An ability to help client make links between specific environmental events and cues associated with depressive cognitions and mood</t>
  </si>
  <si>
    <t>An ability to help client detect automatic thoughts and images through devising specific 'projects' designed to help elicit and "catch" pertinent cognitions</t>
  </si>
  <si>
    <t>An ability to elicit cognitions that are associated with distressing emotions, particularly the 'hot' cognitions most likely to have caused the relevant affect</t>
  </si>
  <si>
    <t>An ability to work with the client to draw up a graduated list (or lists) of practice and homework tasks</t>
  </si>
  <si>
    <t>An ability to work with the client to ensure that exposure is graduated, repeated and prolonged, and to identify any problems in the application of exposure</t>
  </si>
  <si>
    <t>The ways in which safety-seeking behaviours give the client a sense of coping in the short term</t>
  </si>
  <si>
    <t>the ways in which safety-seeking behaviours reduced the opportunity for learning different and potentially more adaptive ways of coping with problems (e.g. because they prevent clients from learning that their worst fears won't happen)</t>
  </si>
  <si>
    <t>the importance of aiming to help the client desist from safety-seeking behaviours by the end of treatment</t>
  </si>
  <si>
    <t>the potential role of "residual" safety-seeking behaviours in relapse</t>
  </si>
  <si>
    <t>identify a shortlist of approximately 10 situations that are representative of the client's current difficulties, and which range from mildly to more severely anxiety provoking</t>
  </si>
  <si>
    <t>rank order the situations</t>
  </si>
  <si>
    <t>identify the dimensions that make the situations easier or harder to manage (e.g. characteristics of other persons present, or the nature of the situation)</t>
  </si>
  <si>
    <t>An ability to fully engage clients in the process of devising practice assignments</t>
  </si>
  <si>
    <t>An ability to help the client gain an appreciation of the history, triggers and maintaining features of his/her problem in order to bring about change in the present and future</t>
  </si>
  <si>
    <t>An ability to provide feedback on the exposure task in a constructive manner which is both accurate and honest, and which focuses on contrasting the client's actual performance with their prior beliefs</t>
  </si>
  <si>
    <t>For clients who are prone to discount information which contradicts negative self beliefs, an ability to facilitate client's use of positive data log</t>
  </si>
  <si>
    <t>An ability to work collaboratively to challenge negative automatic thoughts by examining their validity, reframing in more realistic terms and considering strategies for managing realistic appraisals</t>
  </si>
  <si>
    <t>An ability to help the client use discrete positive self statements (which they themselves have generated_ to counter negative auomatic thoughts or 'self-processing'</t>
  </si>
  <si>
    <r>
      <t xml:space="preserve">Facilitating BA: </t>
    </r>
    <r>
      <rPr>
        <sz val="9"/>
        <rFont val="Arial"/>
        <family val="2"/>
      </rPr>
      <t>An ability to understand how clients can best use BA materials (including written materials) and self-monitoring materials, and an ability to support the client to this</t>
    </r>
  </si>
  <si>
    <r>
      <t xml:space="preserve">Endings: </t>
    </r>
    <r>
      <rPr>
        <sz val="9"/>
        <rFont val="Arial"/>
        <family val="2"/>
      </rPr>
      <t>An ability to negotiate an appropriate end to the intervention which includes discussion of strategies the client can follow to manage relapse</t>
    </r>
  </si>
  <si>
    <t>An ability to help the client consider any relevant beliefs in each of these domains, using worksheets which describe how beliefs related to the self and beliefs related to others may have developed through prior experience, the symptoms associated with holding these beliefs too rigidly, and the ways in which these may be resolved through reappraisal of the belief), using these materials as the basis for in-session discussion and for self-monitoring (using the challenging beliefs worksheet)</t>
  </si>
  <si>
    <t>helping them appraise an 'all-or-nothing' approach to trust (which leads to avoidance of relationships) and to develop strategies for allowing a graduated approach to developing trust in others by (for example):</t>
  </si>
  <si>
    <t>focussing on the actual behaviour of others rather than applying global judgments</t>
  </si>
  <si>
    <t>asking for support from others</t>
  </si>
  <si>
    <t>identifying and appraising beliefs around self-efficacy (e.g. beliefs that the traumatic event confirms a sense of helplessness or lack of control over events, or beliefs that only complete control over everything ensures an experience of safety)</t>
  </si>
  <si>
    <t>validating anger as a legitimate reaction to the trauma, and helping the client to experience and to talk about it without fearing that they will lose control (e.g. by becoming aggressive)</t>
  </si>
  <si>
    <t>identifying and appraising beliefs around control in interpersonal relationships (particularly beliefs that only complete control of the other person ensures safety)</t>
  </si>
  <si>
    <t>discussing the impact of the traumatic event on intimacy with others (both close family and friends as well as sexual intimacy), and on self-intimacy (the ability to self-soothe, and to be alone without feelin lonely)</t>
  </si>
  <si>
    <t>identifying assumptions that impact on esteem and mood</t>
  </si>
  <si>
    <t>exploring the effects of the trauma on the development or reinforcement of these assumptions</t>
  </si>
  <si>
    <t>An ability to conduct a 'chest pain' behavioural experiment in order to helop the client discover the operation of the vicious cycle of panic</t>
  </si>
  <si>
    <t>An ability to use behavioural experiments to in order to help the client discover that some safety seeking behaviours induce panic related sensations</t>
  </si>
  <si>
    <t>An ability to prepare clients for behavioural experiements in which the client is asked to evoke feared sensations without attempts to prevent anticipated catastrophes, and to ensure that these are introduced only when the client is ready to undertake them</t>
  </si>
  <si>
    <t xml:space="preserve">making systematic use of "Disputing Questions (e.g. what evidence do I have that…., do I know for certain that…..etc) to appraise the validity of their automatic thoughts </t>
  </si>
  <si>
    <t>generating phrases or statements that summarise the most important points made when challenging specific automatic thoughts ('rational responses')</t>
  </si>
  <si>
    <t>An ability to ensure the client can give clear feedback regarding their understanding of the rationale for undertaking homework (to test out ideas, try new experiences, predict and deal with potential obstacles, and experiment with new ways of responding)</t>
  </si>
  <si>
    <t>An ability to work with the client to agree appropriate and manageable homework tasks with clear and specific precise goals</t>
  </si>
  <si>
    <t>An ability to work with client to identify strategies which will help ensure that homework tasks are carried out</t>
  </si>
  <si>
    <t>An ability to work collaboratively with the client to consider the reasons for non-completion of homework tasks (within framework of the cognitive model)</t>
  </si>
  <si>
    <t>An ability to help clients appraise the outcomes of homework:</t>
  </si>
  <si>
    <t>when outcomes are in line with the prior expectations of the therapist and client</t>
  </si>
  <si>
    <t>when there is a different outcome from that which has been predicted</t>
  </si>
  <si>
    <t>An ability to help the client conceptualise their difficulties in the context of the treatment model, but also to acknowledge ways in which the client's perspective differs from this model</t>
  </si>
  <si>
    <t>An ability to present a biopsychosocial model of aetiology which acknowledges the role of genetics and early experience, but which emphasises the role of information processing biases in gererating social anxiety and avoidance</t>
  </si>
  <si>
    <t>An ability to link the model to the major components of treatment (exposure, cognitive restructuring and homework tasks)</t>
  </si>
  <si>
    <t>An ability to assess the client's perception of the credibility of therapy, and to discuss these if there is an indication that the clients' perceptions are likely to impact on engagement (e.g. if the therapy is viewed sceptically or over-enthusiastically)</t>
  </si>
  <si>
    <t>that all behaviour serves a function (whether "external" or "internal" (in the form of thoughts)), and that BA focuses on function, not intention</t>
  </si>
  <si>
    <t>An ability to use Socratic questioning to help the client evaluate catastrophic thoughts and consider alternative construals</t>
  </si>
  <si>
    <t>An ability to help clients understand the relevance of the three components of the intervention (breathing skills training, cognitive techniques and exposure therapy) and the rationale for their use.</t>
  </si>
  <si>
    <t>An ability to help clients to learn to treat their cognitions as hypotheses rather than facts, and to detect common information processing errors (such as overgerneralisation, all or nothing thinking etc)</t>
  </si>
  <si>
    <t>Basic competences: An ability to establish and employ a collaborative relationship throughout all aspects of the therapy</t>
  </si>
  <si>
    <t>An ability to structure sessions by agreeing and keeping to a joint agenda for each session</t>
  </si>
  <si>
    <t>An ability to select, use and review session-by-session measures to guide interention, as well as monitoring the outcome of therapy</t>
  </si>
  <si>
    <t>An ability to identify when the client is ready for a visit, to prepare the client for the visit to use approximations of the site if the original is not accessible or too overwhelming</t>
  </si>
  <si>
    <t>An ability to draw on knowledge of safety-seeking behaviours in order to identify both overt and covert safety behaviours, and hence their impact in the development and maintenance of the client's problems</t>
  </si>
  <si>
    <t>an ability to present the cognitive model in terms of a focus on information processing that leads to unhelpful conclusions</t>
  </si>
  <si>
    <t>an ability to ensure that the cognitive model is described in a way which implies that client is thinking unhelpfully rather than 'irrationally'</t>
  </si>
  <si>
    <t>An ability to help the client generate their own goals for the intervention, and to reach a shared agreement about these, by helping them:</t>
  </si>
  <si>
    <t>to translate vague/abstract goals into concrete goals</t>
  </si>
  <si>
    <t>An ability to help the client understand the rationale for self-monitoring, and to facilitate its use both as part of assessment and throughout the intervention by regular review of self-monitoring materials</t>
  </si>
  <si>
    <t>An ability to help the client identify the physiological, cognitive and behavioural components of anxiety, and how these can interact to increase or reduce anxiety</t>
  </si>
  <si>
    <t>An ability to help the client to apply these distinctions to their own experience</t>
  </si>
  <si>
    <t>An ability to work with the client to develop a list of phobic objects and situations and to develop a graded hierarchy which can be used to guide exposure</t>
  </si>
  <si>
    <t>An ability to identigy the presence of other anxiety disorders and to evaluate whether they or the specific phobia represent the primary problem for intervention</t>
  </si>
  <si>
    <t>An ability to help clients identify cues that indicate increasing anxiety and which can be sued as prompts to self-monitoring</t>
  </si>
  <si>
    <t>An ability to help the client identify any underlying (deeper) beleifs, converting beliefs into statements which are amenable to appraisal</t>
  </si>
  <si>
    <t>In clients where there has been a lack of progress, an ability to help identify any factors which may have contributed to this, and to plan for further steps accordingly</t>
  </si>
  <si>
    <t>An ability to help the client evaluate the outcome of implementation, whether positive or negative</t>
  </si>
  <si>
    <t>An ability to help clients test beliefs/assumptions which impede problem solving</t>
  </si>
  <si>
    <t>An ability to terminate therapy in a manner which is planned, and to signal plans for termination at appropriate points throughout therapy</t>
  </si>
  <si>
    <t>An ability to explicitly to plan ways in which relevant coping strategies could be implemented to mange these events if they recurred in the future</t>
  </si>
  <si>
    <t>An ability to introduce the concept of hierarchical exposure and to help clients to construct a hierarchy of feared situations for both situational and interoceptive items, and their combination</t>
  </si>
  <si>
    <t>An ability to help the client appreciate their own contribution to maintaining recovery (i.e. to convey a sense that the re-emergence of problems can be managed by practising the skills they have learned)</t>
  </si>
  <si>
    <t>An ability to ask the client to reflect on their progress, and to take credit for dealing with the trauma</t>
  </si>
  <si>
    <t>An ability to be aware of and draw on knowledge about common factors linked to predisposition to, and precipitation of, depression</t>
  </si>
  <si>
    <t>An ability to translate client's complaints into a meaningful set of target problems and treatment goals</t>
  </si>
  <si>
    <t>An ability to include a description of the likely origins of the client's core beliefs</t>
  </si>
  <si>
    <t>An ability to derive a treatment plan which links directly to the hypotheses contained in the formulation</t>
  </si>
  <si>
    <t>An ability to derive a formulation that identifies any likely obstacles to intervention, and helps to guide the therapist's response to their emergence</t>
  </si>
  <si>
    <t>An ability to help clients identify and self-monitor automatic thoughts, and to make links between these and the emotions, behavioural and physiological reactions they give rise to</t>
  </si>
  <si>
    <t>An ability to help clients modify images representing feared outcomes using image restructuring (through agreement regarding how realistic the image is, eliciting and reworking imagery in a graduated manner, and encouraging homework practice)</t>
  </si>
  <si>
    <t>An ability to gauge whether the client understands the rationale for the intervention, has questions about it, or is skeptical about the rationale, and to respond to these concerns openly and non-defensively in order to resolve any ambiguities</t>
  </si>
  <si>
    <t>An ability to help the client articulate their goals for the therapy, and to gauge the degree of congruence in the aims of the client and therapist</t>
  </si>
  <si>
    <t>An ability to hold the client's world view in mind throughout the course of therapy and to convey this understanding through interactions with the client, in a manner that allows the client to correct any misapprehensions</t>
  </si>
  <si>
    <t>An ability to hold the client's world view in mind, while retaining an independent perspective and guarding against identification with the client</t>
  </si>
  <si>
    <t>An ability to deploy appropriate interventions in response to disagreements about tasks and goals:</t>
  </si>
  <si>
    <t>an ability to help clients understand the rationale for treatment through using/drawing attention to concrete examples in the session</t>
  </si>
  <si>
    <t>an ability to judge when it is best to refocus on tasks and goals which are seen as relevant or manageable by the client (rather than explore factors which are giving rise to disagreement over these factors)</t>
  </si>
  <si>
    <t>An ability to deploy appropriate interventions in response to strains in the bond between therapist and client:</t>
  </si>
  <si>
    <t>An ability to identify, and help overcome, any difficulties or worries the client has about writing the statement (and other writing tasks involved in the exposure element of the programme)</t>
  </si>
  <si>
    <t>An ability to help the client think about the impact of the traumatic event on their lives, by asking them to read the impact statement out loud in the session and discussing its meaning with them</t>
  </si>
  <si>
    <t>An ability to use the impact statement to help the client begin thinking about the meaning of the traumatic event</t>
  </si>
  <si>
    <t>An ability to help the client learn to use imaginal exposure by initially conducting in-session exposure, and to help the client mange any difficulties in getting started (particularly a worry about expousre to worry)</t>
  </si>
  <si>
    <t>An ability to enhance the client's sense of control by helping them identify imagery which is appropriately anxiety provoking, initiate exposure with images that they themselves chose to start with, and to allowing them to decide how quickly they wish to progress to more anxiety-provoking worries</t>
  </si>
  <si>
    <r>
      <t xml:space="preserve">Managing assumptions and negative automatic thoughts: </t>
    </r>
    <r>
      <rPr>
        <sz val="9"/>
        <rFont val="Arial"/>
        <family val="2"/>
      </rPr>
      <t>An ability to help clients reappriase excessively high or rigid standards of social behaviour using behavioural experiments designed to test the realism of these standards</t>
    </r>
  </si>
  <si>
    <r>
      <t xml:space="preserve">Rescripting early memories linked to current, intrusive and negative self-images: </t>
    </r>
    <r>
      <rPr>
        <sz val="9"/>
        <rFont val="Arial"/>
        <family val="2"/>
      </rPr>
      <t>An ability to help client's to identify links between memories of early socially traumatic events and their current negative, intrusive self-images in social situations</t>
    </r>
  </si>
  <si>
    <r>
      <t>Metacompetencies:</t>
    </r>
    <r>
      <rPr>
        <sz val="9"/>
        <rFont val="Arial"/>
        <family val="2"/>
      </rPr>
      <t xml:space="preserve"> An ability to introduce and implement the components of the programme in a manner which is flexible and which is responsive to the issues the client raises, but which also ensures that all relevant components are included</t>
    </r>
  </si>
  <si>
    <t>An ability to review homework with the client and identify relevant cognitions and beliefs rated both to accomplishments and to areas where the client was unable to carry out planned assignments</t>
  </si>
  <si>
    <t>An ability to detect personal meanings which emerge from client narratives (e.g. specific examples of misperceptions of the traumatic event which contribute to the client's current appraisal of the event)</t>
  </si>
  <si>
    <t>An ability to help the client decide whether strategies for manging probablility overestimation or catastrophisation would be most effective in managing specific events (i.e. deciding whether a focus on both is appropriate, or whether one or the other is better)</t>
  </si>
  <si>
    <t>an ability for the therapist to acknowledge and accept their responsibility for their contribution to any strains in the alliance</t>
  </si>
  <si>
    <r>
      <t>Knowledge:</t>
    </r>
    <r>
      <rPr>
        <sz val="9"/>
        <rFont val="Arial"/>
        <family val="2"/>
      </rPr>
      <t xml:space="preserve"> Knowledge of the cognitive model of social phobia, incluing a clear understanding of the maintaining factors specified in the model (self-focused attention, processing of the self as a social object and safety behaviours)</t>
    </r>
  </si>
  <si>
    <r>
      <t>Establishing working relationship:</t>
    </r>
    <r>
      <rPr>
        <sz val="9"/>
        <rFont val="Arial"/>
        <family val="2"/>
      </rPr>
      <t xml:space="preserve"> A capacity to recogise the problems assoicated with social phobia that could adversely influence or inhibit the development of a therapeutic relationship</t>
    </r>
  </si>
  <si>
    <t>An ability to facilitate the processing of emotions by the client - to acknowledge and contain emotional levels that are too high (e.g. anger, fear, despair) or too low (e.g. apathy, low motivation)</t>
  </si>
  <si>
    <t>An ability to deal effectively with emotional issues that interfere with effective change (e.g. hostility, anxiety, excessive anger, avoidance of strong affect)</t>
  </si>
  <si>
    <t>An ability to signal the ending of the intervention at appropriate points during the therapy (e.g. when agreeing the treatment contract, and especially as the intervention draws to a close) in a way which acknowledges the potential importance of this transition for the client</t>
  </si>
  <si>
    <t>An ability to help client discuss their feelings and thoughts about endings and any anxieties about managing alone</t>
  </si>
  <si>
    <t>An ability to review the work undertaken together</t>
  </si>
  <si>
    <t>An ability to say goodbye</t>
  </si>
  <si>
    <t>An ability to be aware of and draw on knowledge of how the cognitive model is translated into treatment, and the three main goals of treatment, specifically: a) helping clients to identify their catastophic interpretations of bodily sensations, b) generating alternative non-catastrophic interpretations and c) testing the validity of catastrophic and non-catastrophic interpretations by discussion and behavioural experiments</t>
  </si>
  <si>
    <t>An ability to work with the client to evaluate an important automatic thought in the session, prior to their completing the full thought record</t>
  </si>
  <si>
    <t xml:space="preserve">An ability to help clients use the ACTION tool (which Assess the function of behaviour(s), helps the client consider their Choices for action or avoidance Try new behaviours, Integrate these behaviours into a routine, Observe the outcome and persist in trying out the New behaviours </t>
  </si>
  <si>
    <t>An ability to help clients to use activity charts:</t>
  </si>
  <si>
    <t>An ability to help the client identify 'stuck points' (conflicting beliefs or strong negative beliefs which result in powerful feelings or cause the client to behave in 'dysfunctional' ways)</t>
  </si>
  <si>
    <t>An ability to review ABC charts with the client (e.g. clarifying distinctions between thoughts and feelings, identifying any themes and any stuck points)</t>
  </si>
  <si>
    <t>An ability to help the client begin appraising automatic thoughts by describing common "problematic thinking patterns" and their role in generating negative automatic thoughts and behaviours, and helping the client consider the relevance of these biases to their current presentation</t>
  </si>
  <si>
    <t>An ability to introduce the client to the use of the "challenging beliefs worksheet" (which helps them systematically challenge beliefs by identifying the feelings and automatic thoughts evoked by activating events, to challenge these thoughts (using both "challenging questions" and the list of cognitive processing biases), and to generate alternative thoughts and to decatasrophise)</t>
  </si>
  <si>
    <t>An ability to be aware of and draw on knowledge of clinical and research findings regarding OCD, and the rationale for behavioural treatment using exposure and response prevention</t>
  </si>
  <si>
    <t>An ability to establish a collaborative and respectful relationship between the client and therapist</t>
  </si>
  <si>
    <t>An ability to assess the client's thoughts, feelings and behaviours in order to understand the context of OCD symptoms and hence to devise approriate treatment strategies</t>
  </si>
  <si>
    <t>An ability to discuss with the clients the way in which many stuck points represent conflicts between prior beliefs and the experience of the traumatic event, or prior negative beliefs that are seemingly confirmed by the trauma</t>
  </si>
  <si>
    <t>Based on the framework of client's written account of the trauma, an ability to help the client identify the meaning, and its impact on their life</t>
  </si>
  <si>
    <t>Based on the iterations of the client's written account, an ability to help the client process the material and capture emergent meanings regarding the trauma</t>
  </si>
  <si>
    <t>An ability to help the client identify (label) specific emotions associated with the trauma</t>
  </si>
  <si>
    <t>An ability to discuss the concept of cognitive restructuring with the client, with the aim of hlepuing the client to understand this as an oppourtunity to appraise the validity of their thoughts, rather than to see these thoughts as 'wrong'</t>
  </si>
  <si>
    <t>An ability to implement CT without being overly reductionistic or simplistic, but which nonetheless conveys a set of coherent principles to the client</t>
  </si>
  <si>
    <r>
      <t>Consolidation of learning:</t>
    </r>
    <r>
      <rPr>
        <sz val="9"/>
        <rFont val="Arial"/>
        <family val="2"/>
      </rPr>
      <t xml:space="preserve"> An ability to ensure that sessions include extensive opportunity for demonstration and practice of SCD and cognitive techniques</t>
    </r>
  </si>
  <si>
    <r>
      <t xml:space="preserve">Presentation of treatment rationale: </t>
    </r>
    <r>
      <rPr>
        <sz val="9"/>
        <rFont val="Arial"/>
        <family val="2"/>
      </rPr>
      <t>An ability to convey the rationale for CBT therapy for GAD to the client</t>
    </r>
    <r>
      <rPr>
        <b/>
        <sz val="9"/>
        <rFont val="Arial"/>
        <family val="2"/>
      </rPr>
      <t xml:space="preserve"> </t>
    </r>
  </si>
  <si>
    <t>An ability to help client identify any 'chief complaints' or 'chief problems' through which depression is manifested</t>
  </si>
  <si>
    <t>An ability to comprehend the client's "personal paradigm" (the belief system and information processing strategies through which they construe and interpret their world</t>
  </si>
  <si>
    <t>An ability to review each experience of reliving with the client, and to agree on use of the tape as part of homework</t>
  </si>
  <si>
    <t>An ability to explain the rationale for cognitive restructuring and to help the client understand the relationship between facts, beliefs and emotions</t>
  </si>
  <si>
    <t>An ability to help the client consider the relevance of this rationale for their reactions to the assault by discussing changes to their perceptions and beliefs which are linked to the assault</t>
  </si>
  <si>
    <t>An ability to help the client identify any "stuck points" and/or difficult memories which emerge in the account</t>
  </si>
  <si>
    <t>that while cognitions are important, the therapeutic focus is on the context in which these arise (the antecedents and consequences) rather than their context</t>
  </si>
  <si>
    <t>An ability to draw on knowledge of behavioural therapy regarding:</t>
  </si>
  <si>
    <t>that BA is not simply about increasing pleasant activities, but focuses on contingencies which maintain behaviour</t>
  </si>
  <si>
    <t>An ability to elicit and make use of regular feedback on individual session from the client</t>
  </si>
  <si>
    <t>An ability to listen to (and not directly to challenge) client's attributions of depression to internal feeling states, while not reinforcing this mode of thinking</t>
  </si>
  <si>
    <t>to rate the mastery and pleasure associated with certain activities</t>
  </si>
  <si>
    <t>Knowledge of the behavioural component in behavioural and cognitive behavioural therapies - the ways in which people respond to distress by behaviours which can maintain their problem (e.g. by avoidance or by reducing or restricting activity)</t>
  </si>
  <si>
    <r>
      <t>Responding to spontaneous images (with the aim of cognitive restructuring):</t>
    </r>
    <r>
      <rPr>
        <sz val="10"/>
        <rFont val="Arial"/>
        <family val="2"/>
      </rPr>
      <t xml:space="preserve"> An ability to help clients follow images to completion in order to carry out cognitive restructuring </t>
    </r>
  </si>
  <si>
    <t>An ability to help clients develop alternative plans which they can put in place if their plan does not work</t>
  </si>
  <si>
    <t>An ability to assess and act on indicators of risk (of harm to self or others) (and the ability to know when to seek advice form others)</t>
  </si>
  <si>
    <t>An ability to gauge the extent to which the client can think about themselves psychologically (e.g. their capacity to reflect on their circumstances or to be reasonably objective about themselves)</t>
  </si>
  <si>
    <t>An ability to discuss treatment options with the client, making sure that they are aware of the options available to them, and helping them consider which of these options they wish to follow</t>
  </si>
  <si>
    <t>An ability to hold in mind that a primary purpose of supervision and learning is to enhance the quality of the treatment clients receive</t>
  </si>
  <si>
    <t>An ability to help the supervisor be aware of your current state of competence and your training needs</t>
  </si>
  <si>
    <t>An ability to present an honest and open account of clinical work undertaken</t>
  </si>
  <si>
    <t>An ability to discuss clinical work with the supervisor as an active and engaged participant, without becoming passive or avoidant, or defensive or aggressive</t>
  </si>
  <si>
    <t>An ability to take the initiative in relation to learning, by identifying relevant papers, or books, based on (but independent of) supervisor suggestions, and to incorporate this material into clinical practice</t>
  </si>
  <si>
    <t>An ability to adapt CT models to the individuals case, ensuring that the model works for the client, and not that the client is fitted to the model</t>
  </si>
  <si>
    <r>
      <t>Applying solutions and assessing its impact:</t>
    </r>
    <r>
      <rPr>
        <sz val="9"/>
        <rFont val="Arial"/>
        <family val="2"/>
      </rPr>
      <t xml:space="preserve"> An ability to help the client apply a solution and evaluate its impact</t>
    </r>
  </si>
  <si>
    <r>
      <t xml:space="preserve">Cognitive (imaginal) exposure: </t>
    </r>
    <r>
      <rPr>
        <sz val="9"/>
        <rFont val="Arial"/>
        <family val="2"/>
      </rPr>
      <t>An ability to help the client understand how cognitvie avoidance tends to enhance the strength and frequency of the avoided thought and to maintian a 'worry cycle'</t>
    </r>
  </si>
  <si>
    <r>
      <t xml:space="preserve">Relapse prevention: </t>
    </r>
    <r>
      <rPr>
        <sz val="9"/>
        <rFont val="Arial"/>
        <family val="2"/>
      </rPr>
      <t>An ability to help the client plan for difficulties by normalising the likelihood of increased worry at points, and the capacity of the client to treat these as opporutnities to practice their new skills</t>
    </r>
  </si>
  <si>
    <r>
      <t>Self-monitoring:</t>
    </r>
    <r>
      <rPr>
        <sz val="9"/>
        <rFont val="Arial"/>
        <family val="2"/>
      </rPr>
      <t xml:space="preserve"> An ability to introduce the client to the role of self-monitoring (helping them to observ the processes which contribute to anxiety, rather than focusing on the anxiety itself)</t>
    </r>
  </si>
  <si>
    <r>
      <t xml:space="preserve">Progressive muscle relaxation: </t>
    </r>
    <r>
      <rPr>
        <sz val="9"/>
        <rFont val="Arial"/>
        <family val="2"/>
      </rPr>
      <t>An ability to present the rationale for learning to relax (the role of tension and arousal in GAD, and the role of relaxation in helping clients detect and manage signs of increased tension)</t>
    </r>
  </si>
  <si>
    <r>
      <t>Responding to spontaneous images (with the aim of reducing immediate distress):</t>
    </r>
    <r>
      <rPr>
        <sz val="10"/>
        <rFont val="Arial"/>
        <family val="2"/>
      </rPr>
      <t xml:space="preserve"> An ability to use techniques for 'cutting off' images, such as image stopping, image substitution or distraction</t>
    </r>
  </si>
  <si>
    <r>
      <t>Using imagery induction:</t>
    </r>
    <r>
      <rPr>
        <sz val="10"/>
        <rFont val="Arial"/>
        <family val="2"/>
      </rPr>
      <t xml:space="preserve"> An ability to help the client practice coping strategies in imagination</t>
    </r>
  </si>
  <si>
    <r>
      <t>·</t>
    </r>
    <r>
      <rPr>
        <b/>
        <sz val="7"/>
        <rFont val="Arial"/>
        <family val="2"/>
      </rPr>
      <t xml:space="preserve">          </t>
    </r>
    <r>
      <rPr>
        <b/>
        <i/>
        <sz val="9"/>
        <rFont val="Arial"/>
        <family val="2"/>
      </rPr>
      <t>Ability to plan and conduct behavioural experiments (10)</t>
    </r>
  </si>
  <si>
    <r>
      <t>Planning behavioural experiments:</t>
    </r>
    <r>
      <rPr>
        <sz val="10"/>
        <rFont val="Arial"/>
        <family val="2"/>
      </rPr>
      <t xml:space="preserve"> An ability to devise behavioural experiments which can directly test the validity of client's beliefs or assumptions about themselves or the world, which help clients construct and/or test new, more adaptive beliefs, and which can be carried out in the session or as homework</t>
    </r>
  </si>
  <si>
    <t>An ability to draw on knowledge of the cognitive model of PTSD and its emphasis on negative appraisal of the traumatic event and/or the sequelae of trauma, the implications of memory encoding in trauma, and its conceptualisation of behaviours and cognitions that maintain PTSD</t>
  </si>
  <si>
    <t>An ability to identify what has been most distressing/difficult for the client since the event and to explore the clients beliefs about their symptoms, their future and other people's behaviour toward them</t>
  </si>
  <si>
    <t>An ability to communicate the options available to a client within a CBT-based self help programme</t>
  </si>
  <si>
    <t>An ability to review homework tasks, and to explore and resolve any difficulties the client has in completing these tasks</t>
  </si>
  <si>
    <t>An ability to help the client 'unpack' the meaning of emotionally loaded words (such as 'perfect', 'right' 'best') in order to identify core beliefs</t>
  </si>
  <si>
    <t>An ability to challenge core beliefs using cognitive restructuring and exposure</t>
  </si>
  <si>
    <t>An ability to acknowledge client's feelings about losing therapist contact</t>
  </si>
  <si>
    <t>CLARK</t>
  </si>
  <si>
    <t>An ability to gain an overview of the development and course of the problem and any prior treatment</t>
  </si>
  <si>
    <t>An abiltiy to clarify the primacy of social phobia to other co-existing problems or psychological disorders, and to determine appropriate intervention plans in relation to co-morbidity</t>
  </si>
  <si>
    <t>An ability to identify details of client's current social network</t>
  </si>
  <si>
    <t>An ability to administer and review standardised questionnaires relating to social anxiety</t>
  </si>
  <si>
    <t>An ability to implement imaginal exposure where practical problems make it hard to implement in-vivo exposure</t>
  </si>
  <si>
    <t>An ability to implement interoceptive exposure for clients who are fearful of bodily sensations in the phobic situation</t>
  </si>
  <si>
    <t>An ability to incorporate the new perspective into the social trauma memory through a three stage imagery rescripting procedure, using changes in affect as the index of success</t>
  </si>
  <si>
    <t>Knowledge</t>
  </si>
  <si>
    <t>on the goals which are seen as realistic and appropriate</t>
  </si>
  <si>
    <r>
      <t xml:space="preserve">Suitability for intervention: </t>
    </r>
    <r>
      <rPr>
        <sz val="9"/>
        <rFont val="Arial"/>
        <family val="2"/>
      </rPr>
      <t>An ability to determine suitablility for treatment at this point, and whether any current circumstances will mitigate against intervention (e.g. continuing exposure to threat, extreme adverse life circumstances)</t>
    </r>
  </si>
  <si>
    <t>recognising when personal impairment could influence fitness to practice and taking appropriate action (e.g. seeking personal and professional support and/or desisting from practice)</t>
  </si>
  <si>
    <t>experience of successful coping</t>
  </si>
  <si>
    <t>For clients who hold particularly strong negative self-beliefs, the ability to help clients operationalise and appraise these beliefs</t>
  </si>
  <si>
    <t>An ability to assess levels of support from family and significant others, and the degree to which the cleint's family/significant others have become involved in actions which help the client maintain avoidance or complete rituals</t>
  </si>
  <si>
    <t>An ability to describe and explain the rationale for the behaviour therapy program, and to respond to the client's quereies about this</t>
  </si>
  <si>
    <t>An ability to assess the client's motivation to engage in exposure and relapse prevention</t>
  </si>
  <si>
    <t>An ability to ensure that homework planning and review occurs in all sessions</t>
  </si>
  <si>
    <t>An ability to integrate learning from homework in to the session, and to build on this learning in identifying further homework assignments</t>
  </si>
  <si>
    <t>An ability to instruct the client in these techniques ande to conduct in-session practice</t>
  </si>
  <si>
    <t>An ability to help the client undertake breathing retraining as part of homework</t>
  </si>
  <si>
    <t>An ability to draw on knowledge of the principles which underlie the intervention being applied, using this to inform the application of the specific techniques which characterize the model</t>
  </si>
  <si>
    <t>An ability to convey an appropriate level of confidence and competence</t>
  </si>
  <si>
    <t>consensus between therapist and client regarding the techniques/methods employed in the therapy</t>
  </si>
  <si>
    <t>An ability to draw on knowledge of the basic assumptions of the BA model of depression:</t>
  </si>
  <si>
    <r>
      <t>Explain rationale for treatment:</t>
    </r>
    <r>
      <rPr>
        <sz val="9"/>
        <rFont val="Arial"/>
        <family val="2"/>
      </rPr>
      <t xml:space="preserve"> An ability to help the client understand their own experience of panic by giving them information regarding the somatic features and psychological responses which contribute to its maintenance (the vicious cycle of panic and the relationship between physiological arousal, cognitions and behaviour)</t>
    </r>
  </si>
  <si>
    <t>An ability to ensure that each session includes a review of practice assignments, and discussion of plans for future practice assignments</t>
  </si>
  <si>
    <t>Where clients have found it too difficult to carry out practice assignments as a consequence of avoidance, an ability to ensure that this is carried out in the session (i.e. to help the client manage and challenge avoidance)</t>
  </si>
  <si>
    <t>An ability to identify any problematic social beliefs held by clients (such as excessively high standards, conditional beliefs and unconditional beliefs)</t>
  </si>
  <si>
    <t>An ability to use an individualised cognitive model of social phobia to guide treatment, working with the client to build the model collaboratively</t>
  </si>
  <si>
    <t>An ability to provide a rationale for GSH to clients in an encouraging and realistic manner</t>
  </si>
  <si>
    <t>An ability to establish a context for the intervention, through clear explanation of the practitioner role</t>
  </si>
  <si>
    <t>An ability to assess the detailed pattern of panic attacks, and to identify whether panic disorder is the main problem, or whether the pattern of panic is better accounted for by another diagnosis</t>
  </si>
  <si>
    <t>An ability to identify current psychotropic medication and recreational drug use and its impact on the social phobia</t>
  </si>
  <si>
    <t>An ability to clarify the primacy of social phobia to other co-existing problems or psychological disorders, and to determine appropriate intervention plans in relation to comorbidity</t>
  </si>
  <si>
    <t>An ability to assess beliefs about what can be changed</t>
  </si>
  <si>
    <t>An ability to help the client experience the images, without employing strategies that tend to maintain anxiety (such as chaining, distraaction or using worry to avoid processing the image)</t>
  </si>
  <si>
    <t>An ability to help the client confront images repeatedly until their anxiety is reduced</t>
  </si>
  <si>
    <t>An ability to detect the various types of beliefs held by the clients (that worry helps them find solutions to problems, that it motivates them to get things done, that it protects from negative emotiuons if adverse events occur as predicted, that worry can prevent adverse events occuring, or that worrying about others represents caring</t>
  </si>
  <si>
    <t>An ability to use humour judiciously, modulated so as to be appropriate to the developing relationship between therapist and client</t>
  </si>
  <si>
    <t>An ability to structure the session in a manner which is responsive to the client's needs, and especially to their capacity to concentrate</t>
  </si>
  <si>
    <t>An ability to identify and work collaboratively with client behaviours that may limit progress in treatment (e.g. clients who find it difficult to talk, who talk too much and go off on tangents, who fabricate material, who are chronically late etc)</t>
  </si>
  <si>
    <t>An ability to help the client perceive beliefs as ideas whose validity can be tested</t>
  </si>
  <si>
    <t>An ability to help the client make systematic use of the "challenging beliefs worksheet" when working with  the specific beliefs (with the aim of helping them identify and challenge beliefs in the context of ongoing self-monitoring)</t>
  </si>
  <si>
    <t>An ability to help the client identify, appraise and revise relevant beliefs in a series of specific domains (safety, trust, power and control, self-esteem and intimacy)</t>
  </si>
  <si>
    <t xml:space="preserve">An ability to work on each domain in a manner which is systematic, but also flexible and responsive (e.g. prioritising domains which are clearly salient for the client, or spending less time on a domain if it is clear that the issues are not relevant for the client) </t>
  </si>
  <si>
    <t>An ability to help the client focus and work on any 'stuck points' that emerge</t>
  </si>
  <si>
    <t>identifying pertinent beliefs (e.g. negative beliefs regarding the relative safety of others, or her ability to protect themselves from harm), and the ways in which these beliefs lead to increased anxiety and to avoidance</t>
  </si>
  <si>
    <t>differentiating appropriate safety practices from fear-based avoidance</t>
  </si>
  <si>
    <t>recognising anxiety-inducing self-statements, and introducing alternative (more moderate and less fear-provoking) statements</t>
  </si>
  <si>
    <t>appraising the realistic probability of the trauma reoccurring</t>
  </si>
  <si>
    <t>An ability to implement BA without being overly reductionistic or simplistic, but which nonetheless conveys a set of coherent principles to the client</t>
  </si>
  <si>
    <t>An ability to adapt BA models to the individuals case, ensuring that the model works for the client, and not that the client is fitted to the model</t>
  </si>
  <si>
    <t>An ability to avoid being excessively didactic, and to maintain a stance that invites clients to explore and learn from their own experience</t>
  </si>
  <si>
    <t>Ability to explain and demonstrate rationale for CBT to client (5)</t>
  </si>
  <si>
    <t>to support and monitor guided activity</t>
  </si>
  <si>
    <t>to evaluate progress at each session</t>
  </si>
  <si>
    <t>An ability to help clients establish or re-establish routine which may be absent or have been disrupted</t>
  </si>
  <si>
    <t>the aim of helping clients to become more aware of how they reason and ascribe meaning, to develop alternative viewpoints and explanations for their difficulties and to use behavioural experiments to test-out the accuracy of these alternatives</t>
  </si>
  <si>
    <t>the aim of helping the person feel safe in order to test out their assumptions and fears and to changes their behaviour</t>
  </si>
  <si>
    <t>catastrophising - predicting the future negatively without considering alternative outcomes</t>
  </si>
  <si>
    <t>labeling - putting a fixed, global label on self or others without considering evidence that would lead to a less disastrous conclusion</t>
  </si>
  <si>
    <t>An ability to help the client to characterise their problems in a highly specific and concrete manner which can be directly translated into activities</t>
  </si>
  <si>
    <t>An ability to hep the client to identify behaviours that make it less likely that they will develop alternative construals (e.g. safety or avoidance behaviours which the client believes help to ward off their feared catastophe)</t>
  </si>
  <si>
    <t>An abil ity to help clients identify their patterns of thinking at times of high anxiety (identifying both conscious and automatic thoughts)</t>
  </si>
  <si>
    <t>An ability to help the client to use cognitive restructuring to appraise their worries (i.e. to identify whether they are realistic), and to challenge unrealistic worries by evaluating the evidence for them and considering alternatives</t>
  </si>
  <si>
    <t>an ability to identify the client's beliefs</t>
  </si>
  <si>
    <t>that worry itself can foster avoidance of threatening imagery (and hence make it less likely that this is processed)</t>
  </si>
  <si>
    <t>that a tendency towards ineffective problem solving contributes n turn to further worry</t>
  </si>
  <si>
    <t>that an inability to terminate bouts of worry characterises the disorder</t>
  </si>
  <si>
    <t>An ability to draw on knowledge of the main components of intervention: progresive muscle relaxation, cognitive restructuring, imagery exposure, in-vivo exposure</t>
  </si>
  <si>
    <t>An ability to obtain a general idea of the nature of the client's problem</t>
  </si>
  <si>
    <t>An ability to elicit information regarding psychological problems, diagnosis, past history, preset life situation, attitude about and motivation for therapy</t>
  </si>
  <si>
    <t>An ability to gain an overview of the client's current life situation, specific stressors and social support</t>
  </si>
  <si>
    <t>An ability to assess the client's coping mechanisms, stress tolerance, and level of functioning</t>
  </si>
  <si>
    <t>An ability to help the client translate vague/abstract complaints into more concrete and discrete problems</t>
  </si>
  <si>
    <t>An ability to work with the client to design effective exposure tasks for specific manifestations of social anxiety (e.g. signing name in public, eating or drinking in public, fear of using public toilets), incorporating the feared outcome where a loss of control or fear of humiliation is a significant part of the anxiety</t>
  </si>
  <si>
    <t>An ability to help the client focus on automatic thoughts prior to exposure in a graduated manner (usually starting with situationally-based performance-related thoughts, at later stages considering thou0gthts related to negative self-evaluation)</t>
  </si>
  <si>
    <t>An ability to identify the anticipatory negative thoughts and images which the client uses to review/appraise social experiences</t>
  </si>
  <si>
    <t>An ability to recognise, where necessary in conjunction with a supervisor, when referral to another part of the service is appropriate</t>
  </si>
  <si>
    <t>In the light of emerging clinical information, an ability to revise the formulation and the treatment plan as needed</t>
  </si>
  <si>
    <t>An ability to use the formulation to develop a general treatment plan for therapy, and a specific plan for each individual session</t>
  </si>
  <si>
    <t>An ability to formulate a therapy plan for each session that helps the client a) to identify and modify unhelpful thinking and b) to recognise and change the cognitive patterns leading to dysfunctional ideation and behaviour</t>
  </si>
  <si>
    <t>Knowledge of therapist factors which reduce the probability of forming a positive alliance:      being rigid</t>
  </si>
  <si>
    <t>explaining the concept of information processing biases and offering illustrative examples</t>
  </si>
  <si>
    <t>RESICK: Cognitive processing therapy</t>
  </si>
  <si>
    <t>An ability to use standardised measures to assess and monitor GAD, including the use of self-report precess measures ("intolerance of uncertainty scale", "why worry scale", "negative problem orientation questionaire", "cognitive avoidance scale")</t>
  </si>
  <si>
    <t>An ability to draw on knowledge of the principles of the intervention model in order to implement therapy in a manner which is flexible and responsive to client need, but which also ensure that all relevant components are included</t>
  </si>
  <si>
    <t>SPECIFIC PHOBIA</t>
  </si>
  <si>
    <t>Assessment</t>
  </si>
  <si>
    <t>An ability to help the client identify a hierarchy of actions that involves addressing uncertainty, with the aim of ensuring that taks are attainable and successfully undertaken</t>
  </si>
  <si>
    <t>An ability to help clients record both predicted and actual levels of pleasure and mastery associated with scheduled activities</t>
  </si>
  <si>
    <t>identify and agree achievable behaviour goals for the role play</t>
  </si>
  <si>
    <t>identify automatic thoughts and using cognitive restructuring</t>
  </si>
  <si>
    <t>make ratings of SUDS during and after the exposure</t>
  </si>
  <si>
    <t>An ability to debrief after exposure, ensuring that the client's perceptions are thoroughly explored</t>
  </si>
  <si>
    <t>An ability to carry out cognitive exposure by helping the client to record relevant core fears in detail (either in writing or on tape), and then to repeatedly read or listen to this scenario for an appropriate duration and frequency (following principles of imaginal exposure, and ensuring that no neutralising elements are introduced)</t>
  </si>
  <si>
    <t>obtaining informed consent for interventions from clients</t>
  </si>
  <si>
    <t>competence to practice and maintaining competent practice through appropriate training/professional development</t>
  </si>
  <si>
    <t>An ability to help the client identify any cognitive "biases" or stules that contribute to problems in time management (e.g. being perfectionistic, or finding it hard to refuse unreasonable demands)</t>
  </si>
  <si>
    <t>An ability to help the client establish an agenda which structures their daily activities and prioritises tasks</t>
  </si>
  <si>
    <t>An ability to establish that panic disorder is the primary presentation (i.e. to identify panic that arises in the context of other anxiety disorders (such as specific phobia or social phobia), and to exclude the possibility that other (particularly more serious problems) are more relevant</t>
  </si>
  <si>
    <t>A capacity to apply the basic treatment model in order to construct an individual case formulation</t>
  </si>
  <si>
    <t>An ability to make use of a 'graduated funnel' approach to obtain information (moving from global to more detailed questions)</t>
  </si>
  <si>
    <t>An ability to determine functional relationships where a) avoidance behaviours, cognitions and panic, and b) internal/external cues and panic</t>
  </si>
  <si>
    <t>An ability to help clients maintain a "worry ouctome" diary in order refocus attention on actual rather than feare outcomes, and on the use of coping strategies for managing less positive outcomes</t>
  </si>
  <si>
    <t>Metacompetences</t>
  </si>
  <si>
    <r>
      <t xml:space="preserve">Introducing client to model: </t>
    </r>
    <r>
      <rPr>
        <sz val="9"/>
        <rFont val="Arial"/>
        <family val="2"/>
      </rPr>
      <t>An ability to communicate the essential components of a Cognitive, and/or Behaviourally based self help programme</t>
    </r>
  </si>
  <si>
    <t>An ability to provide the client with the rationale for the treatment and techniques</t>
  </si>
  <si>
    <t>An ability to discuss common reactions to assault and normalise the client's response</t>
  </si>
  <si>
    <t>An ability to use the experiential exercise to help clients become aware of the way in which self-focussed attention and safety behaviours increase (rather than decrease) their social anxiety (by increasing their negative views of their performance and interfering with the social interaction)</t>
  </si>
  <si>
    <t>Ability to structure session:</t>
  </si>
  <si>
    <t>When clients remain concerned about their social performance after reviewing tapes, an ability a) to engage in discussion of these concerns, and b) to identify instances where engaging in safety behaviours produces the behaviours which the client is concerned about</t>
  </si>
  <si>
    <t>An ability (using these methods) to obtain feedback regarding the client's level of understanding of prospective homework assignments (e.g. by the client performing the task in-session)</t>
  </si>
  <si>
    <t>An ability to work with clients who find it difficult to disclose the full extent of their experiences as a consequence of guilt and shame</t>
  </si>
  <si>
    <t>An ability to work with the client to identify the primary behaviours to target in the initial stages of therapy</t>
  </si>
  <si>
    <t>An ability to work with difficulties clients have working collaboratively in a manner which is congruent with the CBT model</t>
  </si>
  <si>
    <t>An ability to encourage the client during exposure and to help them manage their anxiety during this process, and to provide appropriate prompts in order to help the client maintain their focus on reliving</t>
  </si>
  <si>
    <t>As reliving progresses, an ability to ask specific questions about the client's thoughts feelings and physical reactions during the assault in order to identify the most anxiety-provoking thoughts ('hot spots')</t>
  </si>
  <si>
    <t>An ability to conduct reliving focused on hot spots, and to encourage the client stay with the intense fear-evoking cues this evokes</t>
  </si>
  <si>
    <t>An ability to help clients treat their thoughts and beliefs as hypotheses rather than facts, and to appriase them using discussion which enables them to consider the influence of thinking biases and to examine evidence fo their beliefs</t>
  </si>
  <si>
    <t>An ability to be aware of, and to draw on, knowledge of the psychological and social difficulties presented by clients with a diagnosis of PTSD</t>
  </si>
  <si>
    <t>An ability to work with the client to ensure that problem solving behaviours are reinforced by 'natural' environmental reinforcers, in order to ensure that they are maintained</t>
  </si>
  <si>
    <t>An ability to present a rationale for involvement both to the client and to the significant other which makes clear that the specific focus of treatment is the client rather than the dyad or the family</t>
  </si>
  <si>
    <t>An ability to enlist the support of the significant other in achieving therapy goals</t>
  </si>
  <si>
    <t>An ability to enlist the support of the significant other in helping improve understanding of the client's behaviour outside sessions</t>
  </si>
  <si>
    <t>An ability to help the client apply strategies they have learned in therapy, particularly a functional analysis of suicidal thoughts and the use of the TRAP tool</t>
  </si>
  <si>
    <t xml:space="preserve">Metacompetencies </t>
  </si>
  <si>
    <t>An ability to discuss the client's expectations of treatment</t>
  </si>
  <si>
    <t>An ability to use appropriate information gathering techniques:</t>
  </si>
  <si>
    <t>an ability to use open and closed question styles flexibly and responsively</t>
  </si>
  <si>
    <t>an ability to phrase questions unambiguously</t>
  </si>
  <si>
    <t>An ability to check the accuracy of the problem summary with the client and to agree intervention goals</t>
  </si>
  <si>
    <t>An ability to negotiate and agree the specific components of a BA-based intervention</t>
  </si>
  <si>
    <t>An ability to identify the specific ways in which increase self-focussed attention and self-monitoring are manifested in anxiety-provoking situations</t>
  </si>
  <si>
    <t>a belief that worry has catastrophic consequences (e.g. "it will drive me crazy")</t>
  </si>
  <si>
    <t>an ability consistently to hold this perspective in mind when working with the client, such that it directly informs all aspects of the clinical work</t>
  </si>
  <si>
    <t>An ability to agree and to assign self-exposure homework which explicitly includes the three elements of exposure, self-monitoring and cognitive restructuring</t>
  </si>
  <si>
    <t>An ability to terminate therapy in a manner which is planned, and with plans for termination signalled at appropriate points throughout</t>
  </si>
  <si>
    <t>An ability to help the client feel safe and understood and to use empathy to demonstrate (within and through the therapeutic relationship) that the client's current beliefs and feelings, as well as their actions at the time of the trauma, are comprehendible and acceptable</t>
  </si>
  <si>
    <t>An ability to distinguish between PTSD and other disorders that may be triggered by a traumatic event</t>
  </si>
  <si>
    <t>Where PTSD is not the primary problem, an ability to negotiate an initial focus on these areas with the client</t>
  </si>
  <si>
    <t>An ability to use standardised measures to assess current severity and to generate a baseline against which to assess progress</t>
  </si>
  <si>
    <t>An ability to help the client understand the rationale for self-monitoring, and to facilitate its use both as part of assessment and throughout the intervention</t>
  </si>
  <si>
    <t>An ability to gather a comprehensive, specific and detailed account of the assault (using the Assault Information and History Interview (AIHI) to structure the interview)</t>
  </si>
  <si>
    <t>An ability to discuss client anxieties about desisting from rituals, especially when these expose clients to taking arisk</t>
  </si>
  <si>
    <t>An ability to help the client test-out cognitions practically, and gain experience in dealing with high levels of emotion</t>
  </si>
  <si>
    <t>An ability to use reattribution techniques/strategies to manage excessive self-blame (e.g. using pie charts)</t>
  </si>
  <si>
    <t>An ability to challenge any core beliefs which undermine the client's self-worth</t>
  </si>
  <si>
    <t>an ability to help manage the consequences of catastrophisation or self condemnation in the context of low mood</t>
  </si>
  <si>
    <t>an ability to help the client develop strategies which they can apply outside of therapy session for managing the expression of feelings they may perceive as negative</t>
  </si>
  <si>
    <t>An ability to use the problem summary to agree intervention goals with the client</t>
  </si>
  <si>
    <t>An ability to negotiate and agree the specific components of a self-help CBT-based intervention</t>
  </si>
  <si>
    <r>
      <t>Termination and relapse prevention:</t>
    </r>
    <r>
      <rPr>
        <sz val="9"/>
        <rFont val="Arial"/>
        <family val="2"/>
      </rPr>
      <t xml:space="preserve"> An ability to work with the client to reduce the likelihood of relapse (e.g. by helping them identify the procedures they have learned for self-management, and by planning options for managing stress)</t>
    </r>
  </si>
  <si>
    <r>
      <t>Metacompetancies:</t>
    </r>
    <r>
      <rPr>
        <sz val="9"/>
        <rFont val="Arial"/>
        <family val="2"/>
      </rPr>
      <t xml:space="preserve"> An ability to introduce and implement the compnents of the programme in a manner which is flexible and which is respoonsive to the issues the client raises, but which also ensures that all relevant components are included</t>
    </r>
  </si>
  <si>
    <r>
      <t>Relaxation:</t>
    </r>
    <r>
      <rPr>
        <sz val="9"/>
        <rFont val="Arial"/>
        <family val="2"/>
      </rPr>
      <t xml:space="preserve"> Current versions of PCT don't include relaxation, the competancies invovled are as follows: An ability to train clients in the techniques of relaxation (including progressive relaxation, discrimination training, and cue-controlled relaxation)</t>
    </r>
  </si>
  <si>
    <r>
      <t>Engagement:</t>
    </r>
    <r>
      <rPr>
        <sz val="9"/>
        <rFont val="Arial"/>
        <family val="2"/>
      </rPr>
      <t xml:space="preserve"> An ability to provide a general explanation of the aetiology and maintenance of symptoms, and to respond to the cleint's queries about this</t>
    </r>
  </si>
  <si>
    <r>
      <t>In vivo exposure:</t>
    </r>
    <r>
      <rPr>
        <sz val="9"/>
        <rFont val="Arial"/>
        <family val="2"/>
      </rPr>
      <t xml:space="preserve"> An ability to work with the cleint to devleop a heirarchy (or if relevant, multiple hierarchies) for exposure</t>
    </r>
  </si>
  <si>
    <r>
      <t>Imaginal exposure:</t>
    </r>
    <r>
      <rPr>
        <sz val="9"/>
        <rFont val="Arial"/>
        <family val="2"/>
      </rPr>
      <t xml:space="preserve"> An ability to decide whethr the addition of imaginal to in-vivo exposure is appropriate (usually offering this for clients whose fears predominantly involve mental images rather than external events, who reprot fears of disastrous consequences if they do not ritualise, or those whose fears are predominntly focused on harming others)</t>
    </r>
  </si>
  <si>
    <r>
      <t>Ritual prevention:</t>
    </r>
    <r>
      <rPr>
        <sz val="9"/>
        <rFont val="Arial"/>
        <family val="2"/>
      </rPr>
      <t xml:space="preserve"> An ability to agree a plan for ritual prevention with the client, preferably by eliminating rituals, but modifying this as relevant to the client's presentation and capacity to tolerate this </t>
    </r>
  </si>
  <si>
    <r>
      <t xml:space="preserve">Distraction techniques: </t>
    </r>
    <r>
      <rPr>
        <sz val="9"/>
        <rFont val="Arial"/>
        <family val="2"/>
      </rPr>
      <t>An ability to use clinical judgement to indicate when avoidance techniques are appropriate (e.g. the client is dangerously depressed and cannot manage to confront their avoidance at this point in the therapy, or where adverse events are not avoidable)</t>
    </r>
  </si>
  <si>
    <t>An ability to help the client identify/select target symptoms or problems, and to identify which are the most distressing and which the most amenable to intervention</t>
  </si>
  <si>
    <t>An ability to gauge the client's motivation for a psychological intervention</t>
  </si>
  <si>
    <t>An ability to modify assumptions which compare what clients feel they 'should' do with what they are able to do (e.g. behavioural tests of assumptions)</t>
  </si>
  <si>
    <t>An ability to help the client consider how assumptions can become self-fulfilling</t>
  </si>
  <si>
    <t>An ability to help the client understand that increasing their tolerance of uncertainty will involve action rather than thinking (placing themselves in situations which are avoided because they engender uncertainty and learning new ways of managing this uncertainty)</t>
  </si>
  <si>
    <t>choose an appropriate situation, fixing an appropriate duration for the exposure and ensuring that the exposure is carried out</t>
  </si>
  <si>
    <r>
      <t>Explaining the rationale for, and content of, thought records:</t>
    </r>
    <r>
      <rPr>
        <sz val="10"/>
        <rFont val="Arial"/>
        <family val="2"/>
      </rPr>
      <t xml:space="preserve"> An ability to explain the rationale for using a written thought record (a means of helping the client to become an active, collaborative participant in their own therapy by identifying and appraising how they react to events (in terms of their own physiological reactions, behaviours, feelings and cognitions))</t>
    </r>
  </si>
  <si>
    <r>
      <t xml:space="preserve">Incorporating use of thought record into the intervention: </t>
    </r>
    <r>
      <rPr>
        <sz val="10"/>
        <rFont val="Arial"/>
        <family val="2"/>
      </rPr>
      <t>An ability to ensure that review and discussion of thought records with the client is consistently incorporated into the intervention</t>
    </r>
  </si>
  <si>
    <t>that chronic worry and anxiety reflects a tendency to perceive aversive events as unpredictable and uncontrollable, and that this state is maintained by hypervigilance (an attentional bias towards a perception of threat) and by avoidance (both behavioural and cognitive)</t>
  </si>
  <si>
    <t>an ability to apply a range of specific behavioural and cognitive techniques in a collaborative manner ( as well as general support and empathy, this usually involves memory work, guided discovery and Socratic questioning, behavioural experiments, and reclaiming life assignments; and may involve specific techniques such as pie charts, surveys, video feedbacfk, cost-benefit analyses or anger management strategies) to help the client test out predicitions or change strategies</t>
  </si>
  <si>
    <t>Where relevant to the individual client, an ability to identify and help address commonly observed appraisals linked to:</t>
  </si>
  <si>
    <t>client's inflated sense of responsibility for the trauma or its outcome</t>
  </si>
  <si>
    <t>client's sense of humiliation and/or shame</t>
  </si>
  <si>
    <t>client's sense of an unacceptable self, worthlessness and/or "mental defeat"</t>
  </si>
  <si>
    <t>client's overgeneralised sense of danger</t>
  </si>
  <si>
    <t>client's misinterpretations of intrusive memories and bodily sensations</t>
  </si>
  <si>
    <t>clients persisting anger about and preoccupation with a sense of unfairness or revenge</t>
  </si>
  <si>
    <t>An ability to work with the client to plan strategies to deal with possible setbacks</t>
  </si>
  <si>
    <t>FOA &amp; ROTHBAUM - Treatment for indivduals who have been raped</t>
  </si>
  <si>
    <t>An ability, where necessary in conjunction with a supervisor, to identify clients whose problems lie outside the scope of low intensity interventions and when alternative interventions are required</t>
  </si>
  <si>
    <t>An ability to adopt strategies for managing suicidal thoughts, and to deal with feelings of, and particularly beliefs leading to, hopelessness</t>
  </si>
  <si>
    <t>An ability to recognise when difficulties in the relationship with the client relate to the impact of childhood antecedents on their current behaviour, and a capacity to address these issues with the client using a cognitive framework</t>
  </si>
  <si>
    <t>An ability to avoid seeing the client themselves as a problem and to maintain a problem-solving attitude in the face of difficulties and frustrations</t>
  </si>
  <si>
    <t>BASIC CBT COMPETENCIES</t>
  </si>
  <si>
    <r>
      <t xml:space="preserve">Homework: </t>
    </r>
    <r>
      <rPr>
        <sz val="9"/>
        <rFont val="Arial"/>
        <family val="2"/>
      </rPr>
      <t>An ability to help the client think through the rationale for performing homework tasks (in terms of cognitive therapy), and to identify and problem solve any anticipated difficulties in carrying out tasks</t>
    </r>
  </si>
  <si>
    <r>
      <t xml:space="preserve">Helping clients manage depression-specific cognitions and beliefs: </t>
    </r>
    <r>
      <rPr>
        <sz val="9"/>
        <rFont val="Arial"/>
        <family val="2"/>
      </rPr>
      <t>An ability to help clients examine and reality-test their thoughts, but without assuming that all the client's pessimistic statements are necessarily invalid</t>
    </r>
  </si>
  <si>
    <r>
      <t xml:space="preserve">Helping clients to express and manage feelings in context of CT model: </t>
    </r>
    <r>
      <rPr>
        <sz val="9"/>
        <rFont val="Arial"/>
        <family val="2"/>
      </rPr>
      <t>An ability to help the client express strong feelings, and to help them consider and test out the beliefs that lead to (or are consequences on expression of) these affects:</t>
    </r>
  </si>
  <si>
    <r>
      <t xml:space="preserve">Behavioural activation: </t>
    </r>
    <r>
      <rPr>
        <sz val="9"/>
        <rFont val="Arial"/>
        <family val="2"/>
      </rPr>
      <t>An ability to help the client make links between under-activity/failure to engage in activities and their depressive ruminations/preoccupations</t>
    </r>
  </si>
  <si>
    <r>
      <t xml:space="preserve">Helping clients manage specific problems associated with depression: </t>
    </r>
    <r>
      <rPr>
        <sz val="9"/>
        <rFont val="Arial"/>
        <family val="2"/>
      </rPr>
      <t>An ability to identify symptoms which appear in the context of depression, and to employ appropriate techniques for their management</t>
    </r>
  </si>
  <si>
    <r>
      <t xml:space="preserve">Ending therapy: </t>
    </r>
    <r>
      <rPr>
        <sz val="9"/>
        <rFont val="Arial"/>
        <family val="2"/>
      </rPr>
      <t>An ability to ensure that from the outset the client is clear that therapy is time-limited, and that a major objective is for the client to learn how to become their own therapist</t>
    </r>
  </si>
  <si>
    <r>
      <t xml:space="preserve">Metacompetencies: capacity to implement therapy: </t>
    </r>
    <r>
      <rPr>
        <sz val="9"/>
        <rFont val="Arial"/>
        <family val="2"/>
      </rPr>
      <t>An ability to implement CT model in a manner that is neither stylised nor rigid</t>
    </r>
  </si>
  <si>
    <t>An ability to be open and realistic about your capabilities and to share this self-appraisal with the supervisor</t>
  </si>
  <si>
    <t>An ability to use feedback from the supervisor in order further to develop the capacity for accurate self-appraisal</t>
  </si>
  <si>
    <r>
      <t xml:space="preserve">Explaining the notion of automatic thoughts and images to the client: </t>
    </r>
    <r>
      <rPr>
        <sz val="10"/>
        <rFont val="Arial"/>
        <family val="2"/>
      </rPr>
      <t>An ability to define the notion of automatic thoughts and images in a way which is meaningful for, and relevant to, the client</t>
    </r>
  </si>
  <si>
    <r>
      <t>Detecting, eliciting and recording automatic thoughts/images:</t>
    </r>
    <r>
      <rPr>
        <sz val="10"/>
        <rFont val="Arial"/>
        <family val="2"/>
      </rPr>
      <t xml:space="preserve"> An ability, in the session, to help clients notice automatic thoughts/images (by commenting on verbal and nonverbal cues which might indicate shifts in the client's affect and helping them focus on the thoughts which were going through their mind)</t>
    </r>
  </si>
  <si>
    <r>
      <t>Examining and evaluating (reality testing) automatic thoughts/images:</t>
    </r>
    <r>
      <rPr>
        <sz val="10"/>
        <rFont val="Arial"/>
        <family val="2"/>
      </rPr>
      <t xml:space="preserve"> An ability to help clients elaborate the situations which cue thoughts/images, and their accompanying reactions</t>
    </r>
  </si>
  <si>
    <r>
      <t xml:space="preserve">Rationale for selected intervention: </t>
    </r>
    <r>
      <rPr>
        <sz val="9"/>
        <rFont val="Arial"/>
        <family val="2"/>
      </rPr>
      <t>An ability to appraise and integrate information gathered from the assessment to make initial decisions about which components of the model to offer the client (usually porlonged exposure in cases of 'uncomplicated' PTSD characterised by anxiety and avoidance; the addition of cognitive restructuring where guilt, shame or debilitating anger are also present; the further additon of stress inoculation techniques to help clients who are very aroused or experience being very out of control, and/or are hesitant about undertaking exposure)</t>
    </r>
  </si>
  <si>
    <r>
      <t xml:space="preserve">Capacitity to facilitate discussion of the assault and its sequelea: </t>
    </r>
    <r>
      <rPr>
        <sz val="9"/>
        <rFont val="Arial"/>
        <family val="2"/>
      </rPr>
      <t>An ability to help the client talk about their reactions to the assault and its impact, including discussion of any ways in which their life has changed (including any areas of avoidance linked to the assault)</t>
    </r>
  </si>
  <si>
    <r>
      <t xml:space="preserve">Prolonged exposure: Breathing retraining: </t>
    </r>
    <r>
      <rPr>
        <sz val="9"/>
        <rFont val="Arial"/>
        <family val="2"/>
      </rPr>
      <t>An ability to present a rationale for breathing retraining</t>
    </r>
  </si>
  <si>
    <t>An ability to help the client translate vague/abstract complaints into more concrete and discrete problems related to the overall context</t>
  </si>
  <si>
    <t>An ability to work with the client to identify ways in which the development and maintenance of depression relates to low levels of positive reinforcement and the narrowing of behavioural repertoires</t>
  </si>
  <si>
    <t>An ability to work collaboratively with the client to develop a functional analysis which focuses on the contingencies that are maintaining the depression</t>
  </si>
  <si>
    <t>An ability to help the client understand the purpose of a functional analysis, stressing function, not the form, of the behaviour</t>
  </si>
  <si>
    <t>An ability to use the formulation in treatment planning such that clients can experience success by focusing initially on less distressing and more malleable problems, thoughts and beliefs before progressing to more difficult and challenging beliefs</t>
  </si>
  <si>
    <t>An ability for the therapist to adapt and revise their perception of the client's world view, both in response to changes in the client's beliefs which are prompted by the therapy, and in response to the emergence of new clinical material</t>
  </si>
  <si>
    <t>An ability to help the client generate behavioural experiments (usually as part of the exposure component) to test the validity of cognitions and assumptions</t>
  </si>
  <si>
    <t>While maintaining professional boundaries, an ability to show appropriate levels of warmth, concern, confidence and genuineness, matched to client need</t>
  </si>
  <si>
    <t>An ability to engender trust</t>
  </si>
  <si>
    <t>An ability to develop rapport</t>
  </si>
  <si>
    <t>An ability to adapt personal style so that it meshes with that of the client</t>
  </si>
  <si>
    <t>An ability to recognise the importance of discussion and expression of client's emotional reactions</t>
  </si>
  <si>
    <t>An ability to adjust the level of in-session activity and structuring of the session to the client's needs</t>
  </si>
  <si>
    <t>An ability to gather information relating to the impact of emotional distress including work, home, social and private leisure and close personal relationships</t>
  </si>
  <si>
    <r>
      <t>Time management and problem-solving:</t>
    </r>
    <r>
      <rPr>
        <sz val="9"/>
        <rFont val="Arial"/>
        <family val="2"/>
      </rPr>
      <t xml:space="preserve"> An ability to explain the rationale for time management and problem solvin (a focus on helping to manage real stressors effectively)</t>
    </r>
  </si>
  <si>
    <r>
      <t xml:space="preserve">Termination and relapse prevention: </t>
    </r>
    <r>
      <rPr>
        <sz val="9"/>
        <rFont val="Arial"/>
        <family val="2"/>
      </rPr>
      <t>An ability to help clients evaluate their progress based on an appraisal of their self-monitoring records (rather than based on recall)</t>
    </r>
  </si>
  <si>
    <r>
      <t xml:space="preserve">Diagnosis: </t>
    </r>
    <r>
      <rPr>
        <sz val="9"/>
        <rFont val="Arial"/>
        <family val="2"/>
      </rPr>
      <t>An ability to distinguish between PTSD and other disorders that may be triggered by a traumatic event</t>
    </r>
  </si>
  <si>
    <r>
      <t xml:space="preserve">Nature of traumatic events and of the trauma memory: </t>
    </r>
    <r>
      <rPr>
        <sz val="9"/>
        <rFont val="Arial"/>
        <family val="2"/>
      </rPr>
      <t>An ability to help the client give a brief account of the trauma and the main intrusive memories associated with it</t>
    </r>
  </si>
  <si>
    <r>
      <t xml:space="preserve">Significant cognitive themes: </t>
    </r>
    <r>
      <rPr>
        <sz val="9"/>
        <rFont val="Arial"/>
        <family val="2"/>
      </rPr>
      <t>An ability to identify the main cognitive themes that will be addressed in therapy, and aspects of the event which elicit especially strong distress ('hot spots') and their meaning</t>
    </r>
  </si>
  <si>
    <t>An ability to plan and to review homework assignments including real-life practice, including the use of daily diaries</t>
  </si>
  <si>
    <t>An ability to use activity scheduling to help clients manage behavioural symptoms such as passivity, avoidance or inertia</t>
  </si>
  <si>
    <t>An ability to help the client set realistic expectations of their capacity to complete planned activities and to help the client identify beliefs regarding their achievability</t>
  </si>
  <si>
    <t>An ability to use cognitive rehearsal to help the client identify potential problems in achieving tasks</t>
  </si>
  <si>
    <t>An ability to judge the client's sense of engagement with the trauma memory (e.g. dissociation, avoidance) and to adapt procedures accordingly</t>
  </si>
  <si>
    <t>An ability to question the client's perceptions without validating or trivialising their experience</t>
  </si>
  <si>
    <r>
      <t>Facilitating client self-monitoring:</t>
    </r>
    <r>
      <rPr>
        <sz val="9"/>
        <rFont val="Arial"/>
        <family val="2"/>
      </rPr>
      <t xml:space="preserve"> An ability to introduce the rationale for self-monitoring and to help the client undertake this using diaries (including BA, exposure, sleep and thought diaries)</t>
    </r>
  </si>
  <si>
    <t xml:space="preserve">An ability to recognise and to acknowledge therapist errors, and to use such acknowledgements in a constructive way to identify and to repair any damage to the therapeutic relationship (by acknowledging and apologising for the error, and by exploring its impact on client beliefs, including their beliefs about therapy and themselves) </t>
  </si>
  <si>
    <t>An ability to help the client identify any examples where panic intensity has been moderated by events that contradict their beliefs, and to help them recognise the significance of these</t>
  </si>
  <si>
    <t>An ability to help the client understand that the main focus of BA is to increase activities bring a sense of pleasure or accomplishment</t>
  </si>
  <si>
    <t>An ability to help the client assess whether they are motivated to engage in a BA programme (bearing in mind the link between depressive symptoms and low motivation)</t>
  </si>
  <si>
    <t>An ability to negotiate and agree with the client the next steps in contact (i.e. organisational and therapeutic arrangements)</t>
  </si>
  <si>
    <t>An ability to identify clients whose problems lie outside the scope of low intensity BA and to liaise with a supervisor to consider referral to alternative interventions</t>
  </si>
  <si>
    <t>An ability to conduct a behavioural experiment utilising hyperventilation in order to help the client discover operation of the vicious cycle of panic</t>
  </si>
  <si>
    <t>An ability to gain a detailed list of obsessive ideas and rituals, using standardised instruments as a prompt (e.g. Yale-Brown Inventory and other relevant instruments)</t>
  </si>
  <si>
    <t>An ability to help the client generate a detailed list of internal cues and external situations that provoke obsessive fears</t>
  </si>
  <si>
    <t>An ability to help the cleint become aware of and report thoughts, images or impulses that trigger obsessive fears, and to enable the client to overcome any reluctance to discuss these (e.g. because the client feels shame or anxiety about disclosure)</t>
  </si>
  <si>
    <t>An ability to help the client identify situaions they knowingly or unknowingly avoid in order to reduce discomfort related to obsessional fears</t>
  </si>
  <si>
    <t>to monitor patterns of avoidance behaviour</t>
  </si>
  <si>
    <t>An ability to maintain a focus on examples of recent and severe panics in order to identify details of relevant negative thoughts, images and somatic reactions</t>
  </si>
  <si>
    <t>An ability to draw links between specific somatic sensations and specific thoughts</t>
  </si>
  <si>
    <t>An ability to identify safety seeking behaviours aimed at preventing or minimising catastophic fears</t>
  </si>
  <si>
    <t xml:space="preserve">An ability to identify the situations and activities associated with the occurrence of panics </t>
  </si>
  <si>
    <t xml:space="preserve">An abiity to identify patterns of avoidance (e.g. situations and activities, active and passive avoidance) </t>
  </si>
  <si>
    <t>An ability to identify factors which influence the severity of panics (i.e. make them more or less manageable, better or worse)</t>
  </si>
  <si>
    <t>An ability to identify environmental cues for behavioural deficits and excesses</t>
  </si>
  <si>
    <t>An ability to help a client identify desired routine, pleasurable and necessary activities for a programme of BA</t>
  </si>
  <si>
    <t>An ability to help a client set up, structure and review BA hierarchy lists necessary activities for a programme of BA</t>
  </si>
  <si>
    <t>An ability to use written material to communicate the rationale and essential components of a BA programme</t>
  </si>
  <si>
    <t>An ability to help the client to use written tools for a BA programme, including hierarchies and BA diaries</t>
  </si>
  <si>
    <t>An ability to asses both the range and the degree of reliance on safety signals which contribute directly to the maintenance of panic</t>
  </si>
  <si>
    <t>An ability to instruct clients in the use of structured recording (e.g. 'weekly record' and the 'panic attack record'</t>
  </si>
  <si>
    <t>An ability to help clients understand the relevance of this model to themselves and to the intervention</t>
  </si>
  <si>
    <t>An ability to hold in mind that one aspect of the client's world view is their perceptions of the therapist</t>
  </si>
  <si>
    <t>An ability to ensure that the identification of assumptions is a process which is led by the client, and not one led by the therapist</t>
  </si>
  <si>
    <t>An ability to help the client write a "trauma narrative", with the aim of helping clients who initially find it too difficult to undertake reliving with the therapist, to help clients establish a clearer sequence of the course of the event, or to help consolidate reliving</t>
  </si>
  <si>
    <t>An ability to create a homework task in which the client reviews their beliefs about worry using a structured questionnaire, giving personal examples, and writing down arguments for and against these beliefs</t>
  </si>
  <si>
    <t>An ability to devise behavioural experiements which help the client generate new information about whether worry is or is not useful</t>
  </si>
  <si>
    <t>An ability to help clients use self-monitoring and behavioural experiments to deal with excessive self-blame by helping them to be more aware of the frequency and nature of specific self-criticisms, and using appropriate strategies to manage these (e.g. looking at meanings and alternative responses, objectification, role play, learning how to use self-challenging responses)</t>
  </si>
  <si>
    <t>An ability to help clients manage/challenge all-or-nothing thinking using appropriate strategies (e.g. looking for partial gains from adverse events, fostering self-questioning to think about all-or-nothing responses)</t>
  </si>
  <si>
    <t>An ability to help the client self-monitor and appraise their thoughts and beliefs using a diary record (of triggering situations, negative thoughts and beliefs, evidence for and against these thoughts and beliefs, and the subsequent appraisal of these thoughts and beliefs)</t>
  </si>
  <si>
    <t>An ability to help clients identify negative automatic thoughts by focusing on specific fear-evoking or distressing situations</t>
  </si>
  <si>
    <t>An ability to help clients learn about common information processing biases, and specific fear-evoking or distressing situations</t>
  </si>
  <si>
    <t>An ability to use Socratic questioning to help clients identify underlying and/or general dysfunctional beliefs, and to appraise and to challenge these by collecting evidence to refute/support them</t>
  </si>
  <si>
    <t>Subsequent to this demonstration, an ability to explain the rationale for thought stopping (as a techique for managing distressing thoughts when imaginal exposure cannot be employed, or where distraction may be an appropriate strategy)</t>
  </si>
  <si>
    <t>"brainstorm" a list of feared and avoided social situations in order to ensure that all potentially relevant situations are included</t>
  </si>
  <si>
    <t>An ability to conduct behavioural experiments involving redirected of attention from an internal to an external focus in order to help the client discover the operation of the vicious cycle of panic</t>
  </si>
  <si>
    <t xml:space="preserve">An ability to construct behavioural experiements which help clients learn how to use behavioural experiments to test-out their beliefs regarding anxiety </t>
  </si>
  <si>
    <t>An ability to identify when it would be hlepful to involve significant others in exposure, and to plan and implement this</t>
  </si>
  <si>
    <t>Maintaining appropriate standards of personal conduct for self:</t>
  </si>
  <si>
    <t xml:space="preserve">An ability to draw on knowledge of factors common to all therapeutic approaches: </t>
  </si>
  <si>
    <t>Mark Character</t>
  </si>
  <si>
    <t>An ability to help the client implement a problem-solving approach to any obstacles in completing the form</t>
  </si>
  <si>
    <t>An ability to help the client become aware of the effect of his/her behaviours on their problems</t>
  </si>
  <si>
    <t>An ability to ensure that each session concludes with a summary of the session, including any agreed homework tasks</t>
  </si>
  <si>
    <t>An ability to be aware of and draw on knowledge of the SCD and CT models for the treatment of GAD</t>
  </si>
  <si>
    <t>An ability to be aware of and apply knowledge of the over-arching aim of the techniques associated with the model, in particular to help clients to learn to foucs attention onto the present moment</t>
  </si>
  <si>
    <t>An ability to help clients worrying over specific events to identify which aspects of the situation they have control over, and which they do not, with the aim of reducing worry regarding events over which they have no control</t>
  </si>
  <si>
    <t>An ability to help clients learn to use coping self-statements to help them manage fear and anxiety-provoking situations</t>
  </si>
  <si>
    <t>An ability to help the client construct behavioural experiemnts in order to test hypotheses and attributions based on anxiety-provoking thoughts or beliefs (including beliefs that worry makes feared outcomes less likely or aids coping)</t>
  </si>
  <si>
    <t>An ability to outline pathways to recover from trauma, and the ways in which these can be disrupted in people with PTSD (fight-fright and "freezing" reactions, and their pairing with cues at the time of trauma)</t>
  </si>
  <si>
    <t>An ability to help the client rework the image and change its ending, with the aim of encouraging problem solving</t>
  </si>
  <si>
    <t>An ability to help the client repeat images which are particularly distressing with the aim of helping the client reappraise the image and reduce associated distress</t>
  </si>
  <si>
    <t>An ability to help the client use homework tasks to review techniques for responding to imagery</t>
  </si>
  <si>
    <t>An ability to induce imagery to help the client gain  a new perspective which they can use to problem solve or for reappraisal</t>
  </si>
  <si>
    <t>On the basis of review of the learning which has taken place, an ability to help the client build on this learning by identifying further behavioural experiments</t>
  </si>
  <si>
    <t>to identify goals which will be subjectively and objectively observable and potentially measurable (i.e. to ensure that if change takes place it will be noticeable to the client and to others)</t>
  </si>
  <si>
    <t>An ability to be appropriately structured (especially in the initial stages of the intervention), but also to avoid becoming inappropriately didactic</t>
  </si>
  <si>
    <t>An ability to identify and discuss difficulties clients have regarding sharing responsibility (especially when these directly reflect aspects of the client's problems), and to work with these in a manner which is congruent with the CBT model</t>
  </si>
  <si>
    <t>An ability to ensure that the client is clear about the rationale for the intervention being offered</t>
  </si>
  <si>
    <t>An ability to integrate information from these questionnaires into the assessment interveiw, where appropriate using responses to guide questioning</t>
  </si>
  <si>
    <t>An ability to help the client maintain a diary of anxiety-arousing cognitions and self-statements</t>
  </si>
  <si>
    <t>An ability to devise behavioural experiments which can correct overestimates of both the probablility and the cost of feared outcomes</t>
  </si>
  <si>
    <t>An ability to help patients to obtain the maximum amount of corrective information during behavioural experiments by dropping their safety behaviours and configuring their attention appropriately</t>
  </si>
  <si>
    <t>An ability to help the client understand the intervention programme, in particular its emphasis on the client's thoughts and interpretations of the traumatic event</t>
  </si>
  <si>
    <t>An ability to help the client generate and carry out behavioural experiments which help the client modify their assumptions (e.g. comparing what they 'should' do with what they are able to do, or acting against their assumptions)</t>
  </si>
  <si>
    <t>an ability to take these beliefs and use their perspective to imagine how the world might look to the client</t>
  </si>
  <si>
    <t>An ability to help clients plan regular homework practice of the various methods for challenging automatic thoughts and beliefs</t>
  </si>
  <si>
    <t>An ability to plan appropriate in-session exposures</t>
  </si>
  <si>
    <t>An ability (where appropriate) to make use of external role players (which will involve briefing the client and giving guidance to role-players regarding their feedback to the client)</t>
  </si>
  <si>
    <t>Where cleints react catastrophically to a complete exposure exercise, an ability to help them appraise their perceptions of the experience</t>
  </si>
  <si>
    <t>SPECIFIC BT AND CT COMPETENCIES</t>
  </si>
  <si>
    <t>An ability to help the client follow-up any therapist-directed exposure with self-directed exposure</t>
  </si>
  <si>
    <t>An ability to teach clients diaphragmatic breathing</t>
  </si>
  <si>
    <t>An ability to help the client identify key problem area(s) and to identify the impact of emotional distress on work, home, social and private leisure and close personal relationships</t>
  </si>
  <si>
    <t>An ability to help the client to consider how their beliefs have changed and to note any remaining beliefs and/or stuck points that would benefit from further intervention</t>
  </si>
  <si>
    <t>An ability to help the client review the concepts and skills introduced over the course of therapy</t>
  </si>
  <si>
    <r>
      <t>Manipulation of self-focussed attention and safety behaviours:</t>
    </r>
    <r>
      <rPr>
        <sz val="9"/>
        <rFont val="Arial"/>
        <family val="2"/>
      </rPr>
      <t xml:space="preserve"> An ability to set up an experiental exercise in which clients vary their self-focussed attention and safety behaviours (by role-playing a feared interaction, in one condition focusing attention on themselves and employing safety behaviours, in the other dropping safety behaviours and focusing on the other person)</t>
    </r>
  </si>
  <si>
    <r>
      <t xml:space="preserve">Helping clients to use feedback: </t>
    </r>
    <r>
      <rPr>
        <sz val="9"/>
        <rFont val="Arial"/>
        <family val="2"/>
      </rPr>
      <t>An ability to make use of feedback to help clients obtain realistic information about how they appear in social situations, using feedback based on video, audio and still photographs, and eliciting and skilfully using feedback from other people in the interaction</t>
    </r>
  </si>
  <si>
    <r>
      <t xml:space="preserve">Attention training: </t>
    </r>
    <r>
      <rPr>
        <sz val="9"/>
        <rFont val="Arial"/>
        <family val="2"/>
      </rPr>
      <t>An ability to explain the rationale for training clients in non-evaluative, externally-focused attention</t>
    </r>
  </si>
  <si>
    <r>
      <t xml:space="preserve">Behavioural experiments: </t>
    </r>
    <r>
      <rPr>
        <sz val="9"/>
        <rFont val="Arial"/>
        <family val="2"/>
      </rPr>
      <t>An ability to work with clients to develop behavioural experiments that can test their negative beliefs about how they appear to other people, as well as their beliefs about what will happen if they confront feared and avoided social events and tasks</t>
    </r>
  </si>
  <si>
    <r>
      <t xml:space="preserve">Managing anticipatory and post-event processing: </t>
    </r>
    <r>
      <rPr>
        <sz val="9"/>
        <rFont val="Arial"/>
        <family val="2"/>
      </rPr>
      <t>An ability to help clients identify the ways in which they think and behave before social events</t>
    </r>
  </si>
  <si>
    <t>An ability to identify triggers of intrusive trauma memories</t>
  </si>
  <si>
    <t>An ability to identify the characteristics and "deficits" of the trauma memory (e.g. whether there are gaps, the sequence of events seems confused, the extent to which the memory/intrusions have a 'here and now' quality and whether there are strong sensory and motor components)</t>
  </si>
  <si>
    <t>An ability to identify the predominant emotions associated with trauma memories (e.g. guilt, anger, shame, sadenss or fear)</t>
  </si>
  <si>
    <t>An ability to structure behavioural experiments using a record sheet which identifies client's predicitions about the social event, the 'experiment' used to test this prediciton, the acutal outcome and the learning which ensues</t>
  </si>
  <si>
    <t>An ability explicitly to discuss the issue of relapse, and to help clients consider how they can employ the skills they have learned after treatment ends</t>
  </si>
  <si>
    <t>An ability to engage in psychoeducation focused on the specific beliefs the client holds regarding somatic sensations occurring before and during panics, tailoring this education to the specific concerns of the client</t>
  </si>
  <si>
    <t>An ability to derive a detailed description of each clients idiosyncratic patterns of behavioural, cognitive and somatic reactions, and which also describes the social context in which these patterns present</t>
  </si>
  <si>
    <t>An ability to work collaboratively with the client to develop a case formulation which leads to the identification of treatment goals</t>
  </si>
  <si>
    <t>An ability to work collaboratively with the client to identify any patterns of avoidance (secondary problems), and to identify these as primary targets in treatment</t>
  </si>
  <si>
    <r>
      <t>Case formulation:</t>
    </r>
    <r>
      <rPr>
        <sz val="9"/>
        <rFont val="Arial"/>
        <family val="2"/>
      </rPr>
      <t xml:space="preserve"> An ability to construct an individualised cognitive model of social phobia (which links the main negative automatic thoughts, safety behaviours, anxiety symptoms and the contents of self-focussed attention (self-consciousness)</t>
    </r>
  </si>
  <si>
    <t>An ability to introduce and implement the componenets of the programme in a manner which is flexible and which is responsive to the issues the client raises, but which also ensures that all the relevant components are included</t>
  </si>
  <si>
    <r>
      <t xml:space="preserve">Shared decision-making specific to BA: </t>
    </r>
    <r>
      <rPr>
        <sz val="9"/>
        <rFont val="Arial"/>
        <family val="2"/>
      </rPr>
      <t>An ability to support the client in determining the specific components of their BA programme</t>
    </r>
  </si>
  <si>
    <t>a belief that worry has positve value (i.e. a belief that worry decreases the likelihood of negative events happening in the future)</t>
  </si>
  <si>
    <t>An ability to help the client summarise what they have learnt from the exposure that can be applied to future situations</t>
  </si>
  <si>
    <t>An ability to help the client to engage in activities despite feeling such as fear, sadness or low motivation which may be distressing or initially increasing by engaging in action (i.e. an ability to help the client accept their current feeling, rather than have the current feeling inhibit them trying out potential useful activities)</t>
  </si>
  <si>
    <t>An ability to help clients who have difficulty in identifying automatic thougths to conduct in-session behavioural experiments to detect these</t>
  </si>
  <si>
    <t>An ability to consider, with the client, reasons why evaluation of automatic thoughts has not been effective</t>
  </si>
  <si>
    <t>An ability to draw on a number of sources of information (e.g. empathy, Socratic questioning, discussion and information gleaned from client self-monitoring and behavioural experiments) in order to identify potential key cognitions/images (i.e. those which are associated with significant distress and/or problems in functioning)</t>
  </si>
  <si>
    <t>client's grief reactions and their beliefs about responsibility for death, about death and/or the horror of dying</t>
  </si>
  <si>
    <t>client's excessively negative interpretation of the physcial consequences of trauma (such as scars or other injury)</t>
  </si>
  <si>
    <t>An ability to use guided discovery to help the client understand the link between the maintenance of symptoms and other maintaining behaviours (such as rumination, substance use or social withdrawal), and an ability to help the client use behavioural experiments to drop or reverse their use</t>
  </si>
  <si>
    <t>An ability to help the client distinguish between intrusive memories of the trauma and rumination, and to help them reduce rumination about the trauma</t>
  </si>
  <si>
    <r>
      <t xml:space="preserve">Agreeing on goals and activities: </t>
    </r>
    <r>
      <rPr>
        <sz val="10"/>
        <rFont val="Arial"/>
        <family val="2"/>
      </rPr>
      <t>an ability to reach a shared agreement:</t>
    </r>
  </si>
  <si>
    <r>
      <t xml:space="preserve">Working with challenges to collaboration: </t>
    </r>
    <r>
      <rPr>
        <sz val="10"/>
        <rFont val="Arial"/>
        <family val="2"/>
      </rPr>
      <t>An ability to identify and to discuss any difficulties clients have working in a collaborative manner (especially when these difficulties directly reflect aspects of the client's problems)</t>
    </r>
  </si>
  <si>
    <t>an ability for the therapist to give and ask for feedback about what is happening in the here-and-now interaction, in a manner which invites exploration with the client</t>
  </si>
  <si>
    <t>An ability to be aware and to draw on knowledge of the psychological and social difficulties presented by clients with a diagnosis of PTSD</t>
  </si>
  <si>
    <t>An ability to identify potential 'stuck points' which interfere with acceptance (assimilation) of the event, and to note any extreme/over-generalised beliefs (over-accommodation to the trauma) held by the client</t>
  </si>
  <si>
    <t>During assessment and when carrying out interventions, an ability to draw on knowledge of common mental health problems and their presentation</t>
  </si>
  <si>
    <t>An ability to draw on knowledge of the factors associated with the development and maintenance of mental health problems</t>
  </si>
  <si>
    <t>An ability to draw on knowledge of the usual pattern of symptoms associated with mental health problems</t>
  </si>
  <si>
    <t>An ability to draw on knowledge of the ways in which mental health problems can impact on functioning (e.g. maintaining intimate, family and social relationships, or the capacity to maintain employment and study)</t>
  </si>
  <si>
    <t>An ability to draw on knowledge of the impact of impairments in functioning on mental health</t>
  </si>
  <si>
    <t>an ability to use regular within-interview summarising</t>
  </si>
  <si>
    <t>An ability to help clients who need support to complete formal measures</t>
  </si>
  <si>
    <t>An ability to support the client in use of formal mental health measures to determine the pace of the intervention</t>
  </si>
  <si>
    <t>An ability to help clients update the idiosyncratic personal meanings laid down at the time of the trauma by helping them access the worst moments of the event and their meanings in memory and simultaneously accessing the updating information (both in the trauma narrative and in imaginal reliving) using either verbal information, appropriate incompatible sensory stimulation and/or guided imagery to convey the updated meanings</t>
  </si>
  <si>
    <t>An ability to ensure that memory for all the hot spots has been updated</t>
  </si>
  <si>
    <t xml:space="preserve">An ability to respond with appropriate empathy when eliciting meanings </t>
  </si>
  <si>
    <t>An ability to gather information on drug and alcohol use</t>
  </si>
  <si>
    <t>An ability to describe the exposure image as if it were happening in real time, and to encourage the client to use various sensory modalities (sight, sound , touch, smell) to retain a strong image and to become aware of emotional reactions to the events in the image</t>
  </si>
  <si>
    <t>An ability to contract with the client to prevent neutralising rituals during the images, and if relevant to agree on strategies to ensure that these are not carried through</t>
  </si>
  <si>
    <t>An ability to continue or repeat the exposure image in a vivid manner until the client's discomfort reduces noticeable (as gauged by the client's verbal report during the image)</t>
  </si>
  <si>
    <t>An ability to help clients self-monitor and record rituals throughout the exposure process</t>
  </si>
  <si>
    <t>An ability to work with the client to identify any previously unidentified "mental" rituals that emerge during exposure and to implement strategies to control or prevent these (e.g. implementing exposure through the use of loop tape)</t>
  </si>
  <si>
    <r>
      <t xml:space="preserve">Explaining the rationale:  </t>
    </r>
    <r>
      <rPr>
        <sz val="10"/>
        <rFont val="Arial"/>
        <family val="2"/>
      </rPr>
      <t>an ability to explain the rationale for a focus on behaviours and cognitions, including the association between the cognitive triad (the link between how the person thinks about themselves, their environment and their future) and feelings, motivation and behaviour</t>
    </r>
  </si>
  <si>
    <r>
      <t>Cognitive restructuring:</t>
    </r>
    <r>
      <rPr>
        <sz val="9"/>
        <rFont val="Arial"/>
        <family val="2"/>
      </rPr>
      <t xml:space="preserve"> An ability to help the client understand the role of cognitions in maintaining phobias (i.e. misperception of risk associated with phobic situations, or misinterpretation of interoceptive cues related to overbreathing)</t>
    </r>
  </si>
  <si>
    <r>
      <t>Exposure content:</t>
    </r>
    <r>
      <rPr>
        <sz val="9"/>
        <rFont val="Arial"/>
        <family val="2"/>
      </rPr>
      <t xml:space="preserve"> An ability to convey the rationale for exposure - both to explain the behavioural model of phobic anxiety (using examples to explain how avoidance can maintain symptoms), and to convey the sense that exposure is an opportunity to test the validity of relevant cognitions and assumptions</t>
    </r>
  </si>
  <si>
    <r>
      <t xml:space="preserve">Maintenance of gains: </t>
    </r>
    <r>
      <rPr>
        <sz val="9"/>
        <rFont val="Arial"/>
        <family val="2"/>
      </rPr>
      <t>An ability to discuss strategies for the maintenance of gains and for managing setbacks and relapse</t>
    </r>
    <r>
      <rPr>
        <b/>
        <sz val="9"/>
        <rFont val="Arial"/>
        <family val="2"/>
      </rPr>
      <t xml:space="preserve"> </t>
    </r>
  </si>
  <si>
    <r>
      <t xml:space="preserve">Knowledge of CBT model being applied: </t>
    </r>
    <r>
      <rPr>
        <sz val="9"/>
        <rFont val="Arial"/>
        <family val="2"/>
      </rPr>
      <t>which indicates that in social situations in which socially anxious individuals perceive the potential for negative evaluation:</t>
    </r>
  </si>
  <si>
    <r>
      <t>Establishing a working relationship:</t>
    </r>
    <r>
      <rPr>
        <sz val="9"/>
        <rFont val="Arial"/>
        <family val="2"/>
      </rPr>
      <t xml:space="preserve"> A capacity to recognise the problems associated with social anxiety that could adversely influence or inhibit the development of a therapeutic relationship</t>
    </r>
  </si>
  <si>
    <r>
      <t>Assessment of social anxiety:</t>
    </r>
    <r>
      <rPr>
        <sz val="9"/>
        <rFont val="Arial"/>
        <family val="2"/>
      </rPr>
      <t xml:space="preserve"> An ability to conduct a thorough assessment of the client's difficulties, combining information from interview and relevant instruments in order to confirm a diagnosis of social anxiety</t>
    </r>
  </si>
  <si>
    <r>
      <t xml:space="preserve">General considerations: </t>
    </r>
    <r>
      <rPr>
        <sz val="9"/>
        <rFont val="Arial"/>
        <family val="2"/>
      </rPr>
      <t>An ability to be comfortable with, and to manage, manifestations of high levels of anxiety (including anger in response to perceived threat)</t>
    </r>
  </si>
  <si>
    <r>
      <t xml:space="preserve">Psychoeducation: </t>
    </r>
    <r>
      <rPr>
        <sz val="9"/>
        <rFont val="Arial"/>
        <family val="2"/>
      </rPr>
      <t>An abilty to help the client conceptualise their own social anxiety in the context of the CBT model (the primacy of cognition, negative conseqences of avoidance and habituation)</t>
    </r>
  </si>
  <si>
    <r>
      <t>In-session systematic practice:</t>
    </r>
    <r>
      <rPr>
        <sz val="9"/>
        <rFont val="Arial"/>
        <family val="2"/>
      </rPr>
      <t xml:space="preserve"> An ability to work with the client to develop a hierarchy for self-control desensitisation</t>
    </r>
  </si>
  <si>
    <r>
      <t>In-vivio systematic practice:</t>
    </r>
    <r>
      <rPr>
        <sz val="9"/>
        <rFont val="Arial"/>
        <family val="2"/>
      </rPr>
      <t xml:space="preserve"> An ability to help the client assess the effects of imaginal desensitisation by undertaking in-vivo practice combined with applied relaxation</t>
    </r>
  </si>
  <si>
    <r>
      <t>Shifting attentional focus:</t>
    </r>
    <r>
      <rPr>
        <sz val="9"/>
        <rFont val="Arial"/>
        <family val="2"/>
      </rPr>
      <t xml:space="preserve"> An ability to help clients practice refocusing attention from worry about future events to a focus on the present (through practicing focusing on current events, tasks they are undertaking, or features of the environment they are in)</t>
    </r>
  </si>
  <si>
    <t>An ability to work with the client to implement exposure in a manner which maximised the probability of benefit, in terms of its structure (e.g. number of situations faced, duration and pacing), as well as helping the client identify and circumvent any covert avoidance or the use of safety behaviours</t>
  </si>
  <si>
    <t>making 'should' and 'must' statements ("imperatives") - having an overpresise idea of how you and others should behave, and overestimating the consequences of how bad it would be not to meet these expectations</t>
  </si>
  <si>
    <t>tunnel-vision - only seeing the negative aspects of a situation</t>
  </si>
  <si>
    <t>Knowledge of the role of processing biases in the development and maintenance of problems</t>
  </si>
  <si>
    <t>An ability to set and review attention training homework</t>
  </si>
  <si>
    <t>An ability to help the client identify pertinent homework tasks (usually in-vivo exposure), to review progress and to plan further homework</t>
  </si>
  <si>
    <t>An ability to make use of role playing and rehearsal</t>
  </si>
  <si>
    <t>An ability to model non-phobic behaviour (e.g. approaching the phobic object)</t>
  </si>
  <si>
    <t>An ability to help the client focus on/identify information processing that leads to unhelpful conclusions</t>
  </si>
  <si>
    <t>An ability to convey the cognitive model in a way which implies that client is thinking inaccurately rather than 'irrationally'</t>
  </si>
  <si>
    <t>An ability to help clients who feel overwhelmed by problems to identify specific problems and working to identify solutions</t>
  </si>
  <si>
    <t>An ability to help the client understand the relevance of links between thinking, feeling and behaving in relation to their own difficulties, usually through eliciting concrete examples</t>
  </si>
  <si>
    <t>An ability to help the client examine/explore evidence for their beliefs and assumptions based on their own behavioural experiments</t>
  </si>
  <si>
    <t>An ability to make effective use of guided discovery to help the client discover useful information that can be used to help him/her to gain a better level of understanding (and to help the client adopt this strategy for themselves as the basis for exploring their own beliefs)</t>
  </si>
  <si>
    <t>An ability to help the client focus on the external world and its role in maintaining depression</t>
  </si>
  <si>
    <t>An ability to help the client combine self-monitoring and relaxation techniques within therapy sessions</t>
  </si>
  <si>
    <t>An ability to help clients plan for daily practice</t>
  </si>
  <si>
    <t>An ability to grasp the thematic issues as well as the specific cues which trigger the client's anxiety</t>
  </si>
  <si>
    <t>An ability to help the client learn how to use imaginal rehearsal of anxiety-provoking situations, in combination with relaxation (self-control desensitisation)</t>
  </si>
  <si>
    <t>An ability to help clients pace the cues used for desensitisation, based on their progress</t>
  </si>
  <si>
    <r>
      <t>Conducting behavioural experiments:</t>
    </r>
    <r>
      <rPr>
        <sz val="10"/>
        <rFont val="Arial"/>
        <family val="2"/>
      </rPr>
      <t xml:space="preserve"> An ability to ensure that the aim of the experiment is clear to, and understood by, the client, and that the client is aware of the cognitions being targeted by the experiment</t>
    </r>
  </si>
  <si>
    <r>
      <t>Reviewing behavioural experiments:</t>
    </r>
    <r>
      <rPr>
        <sz val="10"/>
        <rFont val="Arial"/>
        <family val="2"/>
      </rPr>
      <t xml:space="preserve"> An ability to help the client assess their reactions to the experiment by recording the outcome and the learning which has occurred</t>
    </r>
  </si>
  <si>
    <r>
      <t>Developing a formulation:</t>
    </r>
    <r>
      <rPr>
        <sz val="10"/>
        <rFont val="Arial"/>
        <family val="2"/>
      </rPr>
      <t xml:space="preserve"> An ability to develop, on the basis of a thorough assessment, a theory-based conceptualisation that specifically relates to the client, is well integrated and can be used to guide the practice of therapy</t>
    </r>
  </si>
  <si>
    <r>
      <t>Applying the formulation - treatment planning:</t>
    </r>
    <r>
      <rPr>
        <sz val="10"/>
        <rFont val="Arial"/>
        <family val="2"/>
      </rPr>
      <t xml:space="preserve"> An ability to derive a formulation that has treatment utility </t>
    </r>
  </si>
  <si>
    <r>
      <t>Sharing the formulation with the client:</t>
    </r>
    <r>
      <rPr>
        <sz val="10"/>
        <rFont val="Arial"/>
        <family val="2"/>
      </rPr>
      <t xml:space="preserve"> An ability to develop a conceptualisation, together with the client, that helps the client gain an understanding of how his/her perceptions and interpretations, beliefs, attitudes and rules relate to his/her problem</t>
    </r>
  </si>
  <si>
    <t>An ability to conduct and use surveys of other people's views to help clients change their negative beliefs</t>
  </si>
  <si>
    <t>An ability to use discussion and behavioural experiments (including positive data logs) to challenge the client's unconditional assumptions their social self (e.g. "I am unlikeable")</t>
  </si>
  <si>
    <t>An ability to help the client weigh the pros and particularly the cons of anticipatory thoughts and behaviours</t>
  </si>
  <si>
    <t>An ability to help the client to stop employing anticipatory thoughts and behaviours using behavioural experiments to test their (lack of) utility</t>
  </si>
  <si>
    <t>An ability to help clients desist from using "post-mortem" analysis</t>
  </si>
  <si>
    <t>An ability to identify an "encapsulated belief" that summarizes the meaning of both the early memory and the intrusive self-image</t>
  </si>
  <si>
    <t>An ability to use cognitive restructuring to help the client to reappraise the encapsulated belief and devlop an alternative more realist perspective</t>
  </si>
  <si>
    <t>Knowledge of a model of therapy, and the ability to understand and employ the model in practice (18 competences)</t>
  </si>
  <si>
    <t>Ability to engage the client (8 competences)</t>
  </si>
  <si>
    <t>Ability to foster and maintain a good therapeutic alliance, and to grasp the client’s perspective and ‘world view’ (37 competences)</t>
  </si>
  <si>
    <t>Ability to deal with emotional content of session (3 competences)</t>
  </si>
  <si>
    <t>Ability to manage endings (4 competences)</t>
  </si>
  <si>
    <t>Ability to undertake generic assessment (relevant history and identifying suitability for intervention) (11 competences)</t>
  </si>
  <si>
    <t>Ability to make use of supervision (17 competences)</t>
  </si>
  <si>
    <t>Ability to implement CBT using a collaborative approach (14 competences)</t>
  </si>
  <si>
    <t>Knowledge of basic principles of CBT and rationale for treatment (10 competences)</t>
  </si>
  <si>
    <t>Knowledge of common cognitive biases relevant to CBT (14 competences)</t>
  </si>
  <si>
    <t>Knowledge of the role of safety-seeking behaviours (5 competences)</t>
  </si>
  <si>
    <t>Ability to agree goals for the intervention (5 competences)</t>
  </si>
  <si>
    <t>·          Ability to adhere to an agenda (8 competences)</t>
  </si>
  <si>
    <t>·          Ability to plan and to review practice assignments (‘homework’) (11 competences)</t>
  </si>
  <si>
    <t>·          Using summaries and feedback to structure the session (5 competences)</t>
  </si>
  <si>
    <t>Ability to use measures and self monitoring to guide therapy and to monitor outcome (16 competences)</t>
  </si>
  <si>
    <t>Ability to devise maintenance cycles and use this to set targets (4 competences)</t>
  </si>
  <si>
    <t>Problem-solving (10 competences)</t>
  </si>
  <si>
    <t>Ability to end therapy in a planned manner, and to plan for long-term maintenance of gains after treatment (5 competences)</t>
  </si>
  <si>
    <t>Exposure techniques (8 competences)</t>
  </si>
  <si>
    <t>Applied relaxation and applied tension (18 competences)</t>
  </si>
  <si>
    <t>Activity monitoring and scheduling (10 competences)</t>
  </si>
  <si>
    <t>Guided discovery &amp; Socratic questioning: (15 competences)</t>
  </si>
  <si>
    <t>·          Ability to use thought records (9 competences)</t>
  </si>
  <si>
    <t>·          Ability to identify and work with safety behaviours (5 competences)</t>
  </si>
  <si>
    <t>·          Ability to elicit key cognitions / images (4 competences)</t>
  </si>
  <si>
    <t>that clients can be helped by helping them to focus on their behaviours rather than their thoughts, and on the contingencies that maintain their behaviour</t>
  </si>
  <si>
    <t xml:space="preserve">An ability to help the client understand that when they are highly anxious they are more likely to experience events as unbearable or insufferable (i.e. to help them notice that their cognitions are state dependent), and that this contributes to a vicious circle of worry </t>
  </si>
  <si>
    <t>An ability to help the client understand that the evaluation of an event as unsufferable or as unbearable directly contributes to anxiety</t>
  </si>
  <si>
    <t>An ability to help the client confront the most catastrophic scene associated with a given worry</t>
  </si>
  <si>
    <t>An ability to help the client work through any 'stuck points' which emerge, usually by identifying automatic thoughts associated with imagery</t>
  </si>
  <si>
    <t>An ability to explain the rationale for in-vivo exposure (that anxiety can be maintained by aboidance, use of safety behaviours and misinterpretation of evidence)</t>
  </si>
  <si>
    <t>An ability to help the client devise a hierarchy and to set goals for self-directed practice</t>
  </si>
  <si>
    <t>construction of appropriate homework tasks which are related to the stage of the programme, and (at later stages) help them to integrate the various components of the intervention</t>
  </si>
  <si>
    <t>overgeneralization - drawing a sweeping conclusion from a single incident and applying it to related and to unrelated situations</t>
  </si>
  <si>
    <t>personalization - relating external events to yourself when there is no basis for making such a connection</t>
  </si>
  <si>
    <t>cue-controlled relaxation</t>
  </si>
  <si>
    <t>An ability to maintain awareness of national and local codes of practice which apply to all staff involved in the delivery of healthcare, as well as any codes of practice which apply to the therapist as a member of a specific profession</t>
  </si>
  <si>
    <t>An ability to work with the client to implement exposure in a manner which maximises the probablity of benfit, in terms of its structure (e.g. number of situations faced, duration and pacing), as well as helping the client identify and circumvent any covert avoidance or the use of safety behaviours</t>
  </si>
  <si>
    <t>differential relaxation of different parts of the body while engaged in various activities and while moving</t>
  </si>
  <si>
    <t>rapid relaxation</t>
  </si>
  <si>
    <t>An ability to help the client maintain and apply their relaxation skills</t>
  </si>
  <si>
    <t>An ability to use stimuli which cue the phobic reaction to help the client detect early signs of a drop in blood pressure and to provide opportunities for applying the skill of applied tension</t>
  </si>
  <si>
    <t>An ability to help the client distinguish between reactions of fear (perception of immediate threat) and to anxiety (a perception of more distant threat)</t>
  </si>
  <si>
    <t>bioloigcal/genetic factors, specifically a tendency to muscular tensio and phsiological arousal</t>
  </si>
  <si>
    <t>a tendency to see threat as ever-present</t>
  </si>
  <si>
    <t>stressful events</t>
  </si>
  <si>
    <t>An ability to help the client learn about the factors thought to maintain their excessive anxiety and worry:</t>
  </si>
  <si>
    <t>An ability to assess the client's attitude about and motivation for therapy</t>
  </si>
  <si>
    <t>An ability to elicit and respond both to verbal and non-verbal feedback from the client throughout the session (i.e. take into account explicit statements made by the client, their in-session emotional reactions, and the  therapy process as a whole)</t>
  </si>
  <si>
    <t>An ability to give verbal feedback to the client throughout the session, by offering 'capsule' summaries and by 'chunking' important (salient) information and/or topics</t>
  </si>
  <si>
    <t>An ability to invite summaries from the client (to check that the therapist understands the client's problems and that the client understands what the therapist is saying )</t>
  </si>
  <si>
    <t>An ability to be aware of the ways in which the reactivity of measures and self-monitoring procedures can bias client report</t>
  </si>
  <si>
    <t>An ability to draw on knowledge of measurement to ensure that procedures for self-monitoring are relevant (i.e. related to the question being asked), valid (measuring which is intended to be measured) and reliable (i.e. reasonably consistent with how things actually are)</t>
  </si>
  <si>
    <t>An ability to share information gleaned from measures with the client, with the aim of giving them feedback about progress</t>
  </si>
  <si>
    <t>An ability to test the client's ability to bring to mind images which are vivid enough to permit exposure</t>
  </si>
  <si>
    <t>An ability to construct a hierarchy and agree with the client specific content of each image</t>
  </si>
  <si>
    <t>An ability to explain the rationale for learning to detecting internal and external cues at as early stage as possible using self-monitoring (specifically that this weakens habitual responses and reduce the probability that anxiety will be triggered by internal and external cues, and creates a new set of associations)</t>
  </si>
  <si>
    <t>An ability to help the client learn about self-monitoring techniques through in-session practice, using imagery to recall recent anxious experiences, with the aim of helping the client to identify and specify in detail the sequence of relevant internal and external cues</t>
  </si>
  <si>
    <t>Have Data:</t>
  </si>
  <si>
    <t>An ability to use additional cognitive techniques to help the client modify core beliefs (e.g. core belief worksheet, consideration of historical origins of core beliefs, restructuring of early memories using role playing/re-enactment)</t>
  </si>
  <si>
    <t>An ability to help clients identify distressing spontaneous images</t>
  </si>
  <si>
    <t>An ability to help clients discuss images that are particularly distressing by using appropriate empathy and normalisation</t>
  </si>
  <si>
    <t>Knowledge of the role of self-monitoring in CBT (a means of helping the client to become an active, collaborative participant in their own therapy by identifying and appraising how they react to events (in terms of their own physiological reactions, behaviours, feelings and cognitions))</t>
  </si>
  <si>
    <t>An ability to establish an appropriate schedule for the administration of measures, avoiding over-testing, but also aiming to collect data at more than one time point</t>
  </si>
  <si>
    <t>An ability to gain an overview of the client's coping mechanisms (e.g. stress tolerance, level of functioning and capacity for introspection and self-objectivity)</t>
  </si>
  <si>
    <t>An ability to carry out a structured interview aimed at identifying whether GAD is the most appropriate conceptualisation of the cleint's anxiety and worry (either using the ADIS (Anxiety Disorders Interview Schedule) or by adopting an appropriately structured and comprehensive interview format)</t>
  </si>
  <si>
    <t>An ability to determine whether worry is excessive and/or unrealistic</t>
  </si>
  <si>
    <t xml:space="preserve">An ability to identify whether worry relates to coexisting conditions (e.g. worry about panic, OCD obessions or negative social evaluation) </t>
  </si>
  <si>
    <t>An ability to help clients to identify and manage any difficulties with cognitive resturcturing (e.g. finding it hard to identify automatic thougths, being reluctant to identify thougths in case anxiety increases, being reluctant to foucs on one worry when the are preoccupied by other worries)</t>
  </si>
  <si>
    <t>An ability to help the client understand that when they are highly anxious they are more likely to overestimate the probablility of a negative event (i.e. to help them notice that their cognitions are stae dependent), and that this contributes to a vicious circle of worry</t>
  </si>
  <si>
    <t>An ability to help the client adjust their estimates of the probablility of an event</t>
  </si>
  <si>
    <t>Where there are indications that clients have difficulties in observing and/or reporting their own behaviours, an ability to undertake direct observation of the client in contexts where avoidance and rituals are likely (particularly in their home)</t>
  </si>
  <si>
    <t>An ability to help the client monitor specific obsessions and compulsions, with the aim of indentigying the specific patterns of their symptoms for treatment planning</t>
  </si>
  <si>
    <t>An ability to help establish the importance of homework, and to manage any difficulties clients have in beginning self-monitoring</t>
  </si>
  <si>
    <t>An ability to identify , admisniter and interpret any relevant questionnaires in order to ensure that the pattern of symptoms is clear</t>
  </si>
  <si>
    <t>An ability to collate information from assessment to determine the nature and context for in vivo exposure</t>
  </si>
  <si>
    <r>
      <t>·</t>
    </r>
    <r>
      <rPr>
        <b/>
        <sz val="7"/>
        <rFont val="Arial"/>
        <family val="2"/>
      </rPr>
      <t xml:space="preserve">          </t>
    </r>
    <r>
      <rPr>
        <b/>
        <i/>
        <sz val="9"/>
        <rFont val="Arial"/>
        <family val="2"/>
      </rPr>
      <t>Ability to use thought records (9)</t>
    </r>
  </si>
  <si>
    <r>
      <t xml:space="preserve">Preparation for using thought records: </t>
    </r>
    <r>
      <rPr>
        <sz val="10"/>
        <rFont val="Arial"/>
        <family val="2"/>
      </rPr>
      <t>An ability to ensure that the client has grasped and has accepted the relevance of the cognitive model (i.e. to ensure that they accept the potential relevance of the concepts they will be applying in completing thought records)</t>
    </r>
  </si>
  <si>
    <r>
      <t xml:space="preserve">Working with beliefs: </t>
    </r>
    <r>
      <rPr>
        <sz val="9"/>
        <rFont val="Arial"/>
        <family val="2"/>
      </rPr>
      <t>An ability to work with the client to help them identify and resolve problems arising from extreme or over-generalised beliefs</t>
    </r>
  </si>
  <si>
    <r>
      <t>Safety:</t>
    </r>
    <r>
      <rPr>
        <sz val="9"/>
        <rFont val="Arial"/>
        <family val="2"/>
      </rPr>
      <t xml:space="preserve"> An ability to help the client work on issues of safety by:</t>
    </r>
  </si>
  <si>
    <r>
      <t xml:space="preserve">Trust: </t>
    </r>
    <r>
      <rPr>
        <sz val="9"/>
        <rFont val="Arial"/>
        <family val="2"/>
      </rPr>
      <t>An ability to help the client work on issues of trust by:</t>
    </r>
  </si>
  <si>
    <r>
      <t>Power and control:</t>
    </r>
    <r>
      <rPr>
        <sz val="9"/>
        <rFont val="Arial"/>
        <family val="2"/>
      </rPr>
      <t xml:space="preserve"> An ability to help the client work on issues of power and control by:</t>
    </r>
  </si>
  <si>
    <r>
      <t xml:space="preserve">Self-esteem: </t>
    </r>
    <r>
      <rPr>
        <sz val="9"/>
        <rFont val="Arial"/>
        <family val="2"/>
      </rPr>
      <t>An ability to help the client work on issues of intimacy of:</t>
    </r>
  </si>
  <si>
    <r>
      <t>Intimacy:</t>
    </r>
    <r>
      <rPr>
        <sz val="9"/>
        <rFont val="Arial"/>
        <family val="2"/>
      </rPr>
      <t xml:space="preserve"> An ability to help the client work on issues of intimacy by:</t>
    </r>
  </si>
  <si>
    <r>
      <t xml:space="preserve">Preparing for termination: </t>
    </r>
    <r>
      <rPr>
        <sz val="9"/>
        <rFont val="Arial"/>
        <family val="2"/>
      </rPr>
      <t>An ability to review the meaning of the trauma with the client, in part by asking the client to rewrite and review their account of the traumatic event</t>
    </r>
  </si>
  <si>
    <r>
      <t>Generic knowledge:</t>
    </r>
    <r>
      <rPr>
        <sz val="9"/>
        <rFont val="Arial"/>
        <family val="2"/>
      </rPr>
      <t xml:space="preserve"> An ability to be aware of and draw on knowledge regarding the clinical manifestations, course and outcome of depression</t>
    </r>
  </si>
  <si>
    <t>An ability to work with the client to generate statements and questions which help them:</t>
  </si>
  <si>
    <t>prepare to confront a stressor</t>
  </si>
  <si>
    <t>confront and managing the stressor</t>
  </si>
  <si>
    <t>cope with feelings of being overwhelmed</t>
  </si>
  <si>
    <t>An ability to help clients rate degrees of pleasure and mastery associated with activities</t>
  </si>
  <si>
    <t>reinforce the client's sense of achievement for managing a stressor</t>
  </si>
  <si>
    <t>An ability to recognise and to acknowledge therapist errors, and to use such acknowledgements in a constructive way to identify and to repair any damage to the therapeutic relationship (by acknowledging and apologising for the error, and by exploring its impact on client beliefs, including their beliefs about the therapy and themselves)</t>
  </si>
  <si>
    <t>An ability to help the client learn about the factors thought to lead to their excessive anxiety and worry:</t>
  </si>
  <si>
    <t>the way in which high levels of anxiety interfere with a capacity to perform and to problem solve</t>
  </si>
  <si>
    <t>a tendency to iterpret information in a way which results in a sense of threat (judgment bias)</t>
  </si>
  <si>
    <t>An ability to draw on knowledge of the three components of the CBT model (exposure, cognitive restructuring and stress inoculation training)</t>
  </si>
  <si>
    <t>An ability to draw on knowledge of the basic principles underlying therapeutic exposure</t>
  </si>
  <si>
    <t>An ability to use a probe reliving of the whole traumatic event to check whether any hot spots remain, and to address these accordingly</t>
  </si>
  <si>
    <t>An ability to help clients become aware of the importance of sensory cues as triggers, to help them identify relevant cues and to link these to the trauma memory</t>
  </si>
  <si>
    <t>An ability to help clients identify triggers to intrusions by accompanying them in situations where intrusions are likely to be triggered</t>
  </si>
  <si>
    <t>An ability to collate information from assessment to determine whether therre is a need for imaginal exposure</t>
  </si>
  <si>
    <t>An ability to identify the relevance to treatment planning of any comorbid conditions</t>
  </si>
  <si>
    <t>An ability to help clients find strategies to manage concentration and memory problems</t>
  </si>
  <si>
    <t>An ability to help the client problem solve difficulties encountered in the use of written materials, and self-monitoring materials</t>
  </si>
  <si>
    <t>An ability to maintain a clear distinction between acting as a facilitator of self-help and taking on the more extensive role of a therapist</t>
  </si>
  <si>
    <t>An ability to use supervision to identify gaps in knowledge and understanding, and reflect on and to learn from experience</t>
  </si>
  <si>
    <t>An ability to work with the client to record dysfunctional thoughts and response to these thoughts, with the aim of helping clients learn to self-appraise evidence and to generate alternative interpretations</t>
  </si>
  <si>
    <r>
      <t xml:space="preserve">Identifying the meaning of the traumatic event: Impact statement: </t>
    </r>
    <r>
      <rPr>
        <sz val="9"/>
        <rFont val="Arial"/>
        <family val="2"/>
      </rPr>
      <t>An ability to help the client initiate review of the trauma by asking them to write an "impact statement" as a practice assignment (focusing not on the details of the event, but a)on their thoughts about why the event occured, its causes, and how it has impacted on themselves and on others, and b)on the ways the event has influenced their beliefs about themselves, others and the world)</t>
    </r>
  </si>
  <si>
    <r>
      <t xml:space="preserve">Exposure and cognitive restructuring: </t>
    </r>
    <r>
      <rPr>
        <sz val="9"/>
        <rFont val="Arial"/>
        <family val="2"/>
      </rPr>
      <t>An ability to help the client to remember the details of the truama and its meaning for them, combining exposure with cognitive restructuring:</t>
    </r>
  </si>
  <si>
    <t>An ability to ensure that clients carry out exposure using covert response prevention (i.e. preventing themselves from using cognitive avoidance)</t>
  </si>
  <si>
    <t>An ability to introduce and implement the compoents of the programme in a manner which is flexible and which is responsive to the issues the client raises, but which also ensures that all components are included</t>
  </si>
  <si>
    <t>An ability to establish and employ a collaborative relationship throughout all aspects of the therapy</t>
  </si>
  <si>
    <t>EHLERS &amp; CLARK</t>
  </si>
  <si>
    <t>JACOBSON: BEHAVIOURAL ACTIVATION</t>
  </si>
  <si>
    <r>
      <t xml:space="preserve">Establishing a relationship with client: </t>
    </r>
    <r>
      <rPr>
        <sz val="9"/>
        <rFont val="Arial"/>
        <family val="2"/>
      </rPr>
      <t>An ability to develop an empathetic, warm and genuine relationship</t>
    </r>
  </si>
  <si>
    <r>
      <t>Establishing relationship:</t>
    </r>
    <r>
      <rPr>
        <sz val="9"/>
        <rFont val="Arial"/>
        <family val="2"/>
      </rPr>
      <t xml:space="preserve"> An ability to develop an empathetic, warm and genuine relationship</t>
    </r>
  </si>
  <si>
    <t>An ability to help clients prepare for watching/listening to tapes by using cognitive preparation (such as describing and operationalising how they think they will appear prior to viewing tapes, and using this to contrast to actual behaviour)</t>
  </si>
  <si>
    <r>
      <t xml:space="preserve">Cognitive restructuring: Introducing client to it: </t>
    </r>
    <r>
      <rPr>
        <sz val="9"/>
        <rFont val="Arial"/>
        <family val="2"/>
      </rPr>
      <t>An ability to help the client begin appraising their beliefs about the traumatic event (usually beliefs which represent stuck points) by using a list of 'challenging questions' (e.g. what is the evidence for and against your belief, are you thinking in all-or-nothing terms), and helping the client consider how these questions can be applied to the beliefs they hold</t>
    </r>
  </si>
  <si>
    <t>An ability for the therapist to reflect on their practice in order to detect when their actions may make it harder for the client to share or to take responsibility (e.g. by being too didactic, by over-structuring sessions, or by taking decisions for the client)</t>
  </si>
  <si>
    <t>An ability to set an agenda that is:     appropriate to the client's presentation</t>
  </si>
  <si>
    <t>An ability to prioritise agenda items, and set an agenda which fits with the time available</t>
  </si>
  <si>
    <t>at the end of exposure, reviewing the client's experiences of reliving</t>
  </si>
  <si>
    <t>An ability to identify when clients are stuggling with aspects of the intervention, to address the problem and if appropriate to adapt the interventon appropriately to meet the client's needs</t>
  </si>
  <si>
    <t>An ability to integrate the main elements of the intervention (expsure and cognitive restructuring), and to implement treatment in a manner which is structured but responsive to the needs of the individual client</t>
  </si>
  <si>
    <t>An ability to provide an overview of the treatment model, particularly its emphasis on the active role of the client in applying their coping skills through homework tasks</t>
  </si>
  <si>
    <r>
      <t>·</t>
    </r>
    <r>
      <rPr>
        <b/>
        <sz val="7"/>
        <rFont val="Arial"/>
        <family val="2"/>
      </rPr>
      <t xml:space="preserve">          </t>
    </r>
    <r>
      <rPr>
        <b/>
        <sz val="9"/>
        <rFont val="Arial"/>
        <family val="2"/>
      </rPr>
      <t>Sharing responsibility for session structure &amp; content (5 competences)</t>
    </r>
  </si>
  <si>
    <r>
      <t>·</t>
    </r>
    <r>
      <rPr>
        <b/>
        <sz val="7"/>
        <rFont val="Arial"/>
        <family val="2"/>
      </rPr>
      <t xml:space="preserve">          </t>
    </r>
    <r>
      <rPr>
        <b/>
        <i/>
        <sz val="9"/>
        <rFont val="Arial"/>
        <family val="2"/>
      </rPr>
      <t>Ability to plan and to review practice assignments (‘homework’) (11 competences)</t>
    </r>
  </si>
  <si>
    <r>
      <t>·</t>
    </r>
    <r>
      <rPr>
        <b/>
        <sz val="7"/>
        <rFont val="Arial"/>
        <family val="2"/>
      </rPr>
      <t xml:space="preserve">          </t>
    </r>
    <r>
      <rPr>
        <b/>
        <i/>
        <sz val="9"/>
        <rFont val="Arial"/>
        <family val="2"/>
      </rPr>
      <t>Ability to adhere to an agenda (8 competences)</t>
    </r>
  </si>
  <si>
    <r>
      <t>·</t>
    </r>
    <r>
      <rPr>
        <b/>
        <sz val="7"/>
        <rFont val="Arial"/>
        <family val="2"/>
      </rPr>
      <t xml:space="preserve">          </t>
    </r>
    <r>
      <rPr>
        <b/>
        <i/>
        <sz val="9"/>
        <rFont val="Arial"/>
        <family val="2"/>
      </rPr>
      <t>Using summaries and feedback to structure the session (5 competences)</t>
    </r>
  </si>
  <si>
    <t>·          Ability to detect, examine and help client reality test automatic thoughts / images (18 competences)</t>
  </si>
  <si>
    <r>
      <t xml:space="preserve">Cognitive treatment: </t>
    </r>
    <r>
      <rPr>
        <sz val="9"/>
        <rFont val="Arial"/>
        <family val="2"/>
      </rPr>
      <t>An ability to help clients to learn to monitor their cognitions, with a view to identifying the kinds of predictions, interpretations and self-statements they make in anxiety-provoking situations</t>
    </r>
  </si>
  <si>
    <r>
      <t>Breathing skills:</t>
    </r>
    <r>
      <rPr>
        <sz val="9"/>
        <rFont val="Arial"/>
        <family val="2"/>
      </rPr>
      <t xml:space="preserve"> An ability to help the client understand the physiological consequences of overbreathing and the way in which misconstrual of these effects can contribute to panic</t>
    </r>
  </si>
  <si>
    <r>
      <t>Exposure:</t>
    </r>
    <r>
      <rPr>
        <sz val="9"/>
        <rFont val="Arial"/>
        <family val="2"/>
      </rPr>
      <t xml:space="preserve"> An ability to explain the rationale for exposure therapy, in particular its use as a way of helping clients re-evaluate anticipated consequences and to learn to tolerate (rather than rigidly to avoid) fear and anxiety cued by both situational and interoceptive (somatic) stimuli</t>
    </r>
  </si>
  <si>
    <r>
      <t xml:space="preserve">An ability to identify, plan and implement interoceptive, </t>
    </r>
    <r>
      <rPr>
        <i/>
        <sz val="9"/>
        <rFont val="Arial"/>
        <family val="2"/>
      </rPr>
      <t xml:space="preserve">in vitro </t>
    </r>
    <r>
      <rPr>
        <sz val="9"/>
        <rFont val="Arial"/>
        <family val="2"/>
      </rPr>
      <t>and in vivo exposure to help clients learn that some physiological sensations can be induced behaviourally and/or cognitively</t>
    </r>
  </si>
  <si>
    <r>
      <t xml:space="preserve">Gathering background information: </t>
    </r>
    <r>
      <rPr>
        <sz val="9"/>
        <rFont val="Arial"/>
        <family val="2"/>
      </rPr>
      <t>An ability to gain an overview of the client's current life situation, any specific stressors and level social support</t>
    </r>
  </si>
  <si>
    <r>
      <t xml:space="preserve">Establishing framework and rationale for GSH: </t>
    </r>
    <r>
      <rPr>
        <sz val="9"/>
        <rFont val="Arial"/>
        <family val="2"/>
      </rPr>
      <t xml:space="preserve">An ability to help the client understand that the main purpose of the intervention is to facilitate the use of self-help material(s) </t>
    </r>
  </si>
  <si>
    <r>
      <t xml:space="preserve">Giving specific information: </t>
    </r>
    <r>
      <rPr>
        <sz val="9"/>
        <rFont val="Arial"/>
        <family val="2"/>
      </rPr>
      <t>An ability to impart accurate information on the nature, course and frequency of the presenting problem</t>
    </r>
  </si>
  <si>
    <r>
      <t xml:space="preserve">Assessment: </t>
    </r>
    <r>
      <rPr>
        <sz val="9"/>
        <rFont val="Arial"/>
        <family val="2"/>
      </rPr>
      <t>An ability to use open and closed question styles flexibly and responsively</t>
    </r>
  </si>
  <si>
    <r>
      <t xml:space="preserve">Gathering information using formal assessment methods: </t>
    </r>
    <r>
      <rPr>
        <sz val="9"/>
        <rFont val="Arial"/>
        <family val="2"/>
      </rPr>
      <t>An ability to administer and interpret formal measures of mental health (e.g. PHQ-9, CORE-OM, the BDI, problem and goal statements)</t>
    </r>
  </si>
  <si>
    <r>
      <t xml:space="preserve">Decision making regarding appropriateness of intervention: </t>
    </r>
    <r>
      <rPr>
        <sz val="9"/>
        <rFont val="Arial"/>
        <family val="2"/>
      </rPr>
      <t>An ability to agree on the suitability of the self-help intervention for the client</t>
    </r>
  </si>
  <si>
    <r>
      <t xml:space="preserve">an ability to explain the rationale for a focus on behaviours (e.g. because </t>
    </r>
    <r>
      <rPr>
        <i/>
        <sz val="10"/>
        <rFont val="Arial"/>
        <family val="2"/>
      </rPr>
      <t>in vivo</t>
    </r>
    <r>
      <rPr>
        <sz val="10"/>
        <rFont val="Arial"/>
        <family val="2"/>
      </rPr>
      <t xml:space="preserve"> experience is more powerful and immediate than discussion, because the experiences itself can provide immediate feedback regarding the client's expectations and assumptions, and because the experience can help the client become more aware of their perceptions and assumptions (because it taps into experiential/emotional processing)</t>
    </r>
  </si>
  <si>
    <r>
      <t>Demonstrating the rationale:</t>
    </r>
    <r>
      <rPr>
        <sz val="10"/>
        <rFont val="Arial"/>
        <family val="2"/>
      </rPr>
      <t xml:space="preserve"> an ability to help the client see the potential relevance of the CBT model to their own difficulties (e.g. by working in a collaborative rather than a didactic manner to demonstrate that potential utility of the model by applying it to a specific example of the problems that the client has identified)</t>
    </r>
  </si>
  <si>
    <r>
      <t>Pacing and efficient use of time:</t>
    </r>
    <r>
      <rPr>
        <sz val="10"/>
        <rFont val="Arial"/>
        <family val="2"/>
      </rPr>
      <t xml:space="preserve">  an ability to 'time manage' the session in relation to the agenda</t>
    </r>
  </si>
  <si>
    <r>
      <t xml:space="preserve">Relapse prevention: </t>
    </r>
    <r>
      <rPr>
        <sz val="9"/>
        <rFont val="Arial"/>
        <family val="2"/>
      </rPr>
      <t>An ability to work with the lcient to reduce likelihood of relapse (e.g. by planning options for manging stress, for exploring the use of additional time created by the absence of rituals)</t>
    </r>
  </si>
  <si>
    <r>
      <t xml:space="preserve">Agreeing aims: </t>
    </r>
    <r>
      <rPr>
        <sz val="9"/>
        <rFont val="Arial"/>
        <family val="2"/>
      </rPr>
      <t>An ability to summarise information gathered from the assessment into a concise problem summary which is shared and checked with the client (which includes information on environmental and/or intrapersonal triggers, physiological, behavioural and cognitive components of the main problem and the broader impact of this problem on the client's functioning)</t>
    </r>
  </si>
  <si>
    <r>
      <t xml:space="preserve">Facilitating self-monitoring: </t>
    </r>
    <r>
      <rPr>
        <sz val="9"/>
        <rFont val="Arial"/>
        <family val="2"/>
      </rPr>
      <t>An ability to support self-monitoring through the use of client-completed diaries (including activity schedules, sleep and thought diaries)</t>
    </r>
  </si>
  <si>
    <r>
      <t xml:space="preserve">Facilitating client-led interventions: </t>
    </r>
    <r>
      <rPr>
        <sz val="9"/>
        <rFont val="Arial"/>
        <family val="2"/>
      </rPr>
      <t>An ability to understand the use of appropriate self help materials (including written materials) and self-monitoring materials, and support the client in the use of relevant and effective materials</t>
    </r>
  </si>
  <si>
    <r>
      <t xml:space="preserve">Endings: </t>
    </r>
    <r>
      <rPr>
        <sz val="9"/>
        <rFont val="Arial"/>
        <family val="2"/>
      </rPr>
      <t>An ability to negotiate an appropriate ending to the intervention, including discussion of relapse prevention</t>
    </r>
  </si>
  <si>
    <t>▲</t>
  </si>
  <si>
    <t>An ability to help the client develop a range of perspectives regarding his/her experience by examining evidence, considering alternatives, and weighing the advantages and disadvantages of different perspectives</t>
  </si>
  <si>
    <t>An ability to help provide the opportunity for re-evaluation and new learning to occur by using guided discovery to create doubt in place of certainty</t>
  </si>
  <si>
    <t>An ability to frame and to phrase questions in a way which is consonant with client's likely current level of understanding</t>
  </si>
  <si>
    <t>An ability to help the client adopt an experimental approach to evaluating beliefs, behaviours, moods and plans for change</t>
  </si>
  <si>
    <t>An ability to ensure that the client is able to identify their automatic thoughts and emotions, by verbally eliciting examples of specific situations and their accompanying automatic thoughts in the session</t>
  </si>
  <si>
    <r>
      <t xml:space="preserve">Engagement: </t>
    </r>
    <r>
      <rPr>
        <sz val="10"/>
        <rFont val="Arial"/>
        <family val="2"/>
      </rPr>
      <t>An ability to explain the rationale for applied tension in relation to the diphasic reaction</t>
    </r>
  </si>
  <si>
    <r>
      <t xml:space="preserve">Intervention: </t>
    </r>
    <r>
      <rPr>
        <sz val="10"/>
        <rFont val="Arial"/>
        <family val="2"/>
      </rPr>
      <t>An ability to teach the client tension techniques through modeling, and to encourage homework practice of this technique</t>
    </r>
  </si>
  <si>
    <r>
      <t xml:space="preserve">Activity monitoring: </t>
    </r>
    <r>
      <rPr>
        <sz val="10"/>
        <rFont val="Arial"/>
        <family val="2"/>
      </rPr>
      <t>An ability to help clients complete an activity chart in order to monitor their activities</t>
    </r>
  </si>
  <si>
    <r>
      <t>Activity scheduling:</t>
    </r>
    <r>
      <rPr>
        <sz val="10"/>
        <rFont val="Arial"/>
        <family val="2"/>
      </rPr>
      <t xml:space="preserve"> An ability to use the activity chart to help clients schedule activities for the forthcoming week (e.g. pleasurable activities, previously avoided activities, therapy homework)</t>
    </r>
  </si>
  <si>
    <r>
      <t xml:space="preserve">Knowledge: </t>
    </r>
    <r>
      <rPr>
        <sz val="10"/>
        <rFont val="Arial"/>
        <family val="2"/>
      </rPr>
      <t>An ability to be aware of, and draw on, knowledge that guided discovery usually consists of four steps:</t>
    </r>
  </si>
  <si>
    <r>
      <t>Managing problems in completing thought records:</t>
    </r>
    <r>
      <rPr>
        <sz val="10"/>
        <rFont val="Arial"/>
        <family val="2"/>
      </rPr>
      <t xml:space="preserve"> An ability to help the client identify any automatic thoughts associated with completing the form itself</t>
    </r>
  </si>
  <si>
    <r>
      <t>·</t>
    </r>
    <r>
      <rPr>
        <b/>
        <sz val="7"/>
        <rFont val="Arial"/>
        <family val="2"/>
      </rPr>
      <t xml:space="preserve">          </t>
    </r>
    <r>
      <rPr>
        <b/>
        <i/>
        <sz val="9"/>
        <rFont val="Arial"/>
        <family val="2"/>
      </rPr>
      <t>Ability to identify and work with safety behaviours (5)</t>
    </r>
  </si>
  <si>
    <r>
      <t>Knowledge:</t>
    </r>
    <r>
      <rPr>
        <sz val="10"/>
        <rFont val="Arial"/>
        <family val="2"/>
      </rPr>
      <t xml:space="preserve"> An ability to draw on knowledge of safety-seeking behaviours in order to identify both overt and covert safety behaviours, and hence their impact in the development and maintenance of the client's problems</t>
    </r>
  </si>
  <si>
    <r>
      <t xml:space="preserve">Application: </t>
    </r>
    <r>
      <rPr>
        <sz val="10"/>
        <rFont val="Arial"/>
        <family val="2"/>
      </rPr>
      <t>An ability to identify the way in which overt and covert safety behaviours manifest in individual clients</t>
    </r>
  </si>
  <si>
    <r>
      <t>·</t>
    </r>
    <r>
      <rPr>
        <sz val="7"/>
        <rFont val="Arial"/>
        <family val="2"/>
      </rPr>
      <t xml:space="preserve">          </t>
    </r>
    <r>
      <rPr>
        <i/>
        <sz val="9"/>
        <rFont val="Arial"/>
        <family val="2"/>
      </rPr>
      <t>Ability to detect, examine and help client reality test automatic thoughts / images (18)</t>
    </r>
  </si>
  <si>
    <r>
      <t xml:space="preserve">Ability to explain rationale: </t>
    </r>
    <r>
      <rPr>
        <sz val="9"/>
        <rFont val="Arial"/>
        <family val="2"/>
      </rPr>
      <t>An ability to explain the rationale for a focus on cognitions and to help the client consider this in relation to themselves using a recent/specific example to consider the link between the cognitive triad (how they think about themselves, their environment and their future) and feelings, motivation and behaviour</t>
    </r>
  </si>
  <si>
    <r>
      <t xml:space="preserve">Establishing priorities: </t>
    </r>
    <r>
      <rPr>
        <sz val="9"/>
        <rFont val="Arial"/>
        <family val="2"/>
      </rPr>
      <t>An ability to work with the client in order to establish whether, and if so which, of the client's depressive symptoms and associated problems need to be prioritised for intervention</t>
    </r>
  </si>
  <si>
    <t>An ability to integrate different sources of information regarding symptoms, including clinical interviews, behavrioual observations, questionnaires and information from significant others</t>
  </si>
  <si>
    <t>An ability to help clients develop proactive rather than passive coping strategies (i.e. reacting to difficulties rather than engaging with them)</t>
  </si>
  <si>
    <r>
      <t xml:space="preserve">Knowledge of measures:  </t>
    </r>
    <r>
      <rPr>
        <sz val="10"/>
        <rFont val="Arial"/>
        <family val="2"/>
      </rPr>
      <t>An ability to draw on knowledge of commonly used questionnaires and rating scales, and to select measures relevant to the client's presentation</t>
    </r>
  </si>
  <si>
    <r>
      <t xml:space="preserve">Ability to interpret measures: </t>
    </r>
    <r>
      <rPr>
        <sz val="10"/>
        <rFont val="Arial"/>
        <family val="2"/>
      </rPr>
      <t>An ability to draw on knowledge regarding the interpretation of measures (e.g. basic principles of test construction, norms and clinical cut-offs, reliability, validity, factors which could influence (and potentially invalidate) test results)</t>
    </r>
  </si>
  <si>
    <r>
      <t>Knowledge of self-monitoring:</t>
    </r>
    <r>
      <rPr>
        <sz val="10"/>
        <rFont val="Arial"/>
        <family val="2"/>
      </rPr>
      <t xml:space="preserve"> An ability to draw on knowledge of self-monitoring forms developed for use in specific interventions (as published in articles, textbooks and manuals)</t>
    </r>
  </si>
  <si>
    <r>
      <t>Ability to integrate measures into the intervention:</t>
    </r>
    <r>
      <rPr>
        <sz val="10"/>
        <rFont val="Arial"/>
        <family val="2"/>
      </rPr>
      <t xml:space="preserve"> An ability to use and to interpret relevant measures at appropriate points throughout the intervention, with the aim of establishing both a baseline and indications of progress</t>
    </r>
  </si>
  <si>
    <r>
      <t xml:space="preserve">Ability to help clients use self-monitoring procedures:  </t>
    </r>
    <r>
      <rPr>
        <sz val="10"/>
        <rFont val="Arial"/>
        <family val="2"/>
      </rPr>
      <t>An ability to construct individualised self-monitoring forms, or to adapt 'standard' self-monitoring forms, in order to ensure that monitoring is relevant to the client</t>
    </r>
  </si>
  <si>
    <r>
      <t>Ability to integrate self-monitoring into the intervention:</t>
    </r>
    <r>
      <rPr>
        <sz val="10"/>
        <rFont val="Arial"/>
        <family val="2"/>
      </rPr>
      <t xml:space="preserve"> An ability to ensure that self-monitoring is integrated into the therapy, both in the session and as part of practice assignments (or "homework"), ensuring that the agenda for the session includes regular and consistent review of self-monitoring forms</t>
    </r>
  </si>
  <si>
    <t>An ability to gain an overview of the client's current life situation, any specific stressors and level of social support</t>
  </si>
  <si>
    <t>An ability to elicit information regarding diagnosis, past history and present life situation</t>
  </si>
  <si>
    <t>an ability to make consistent use of Socratic questions and open discussion</t>
  </si>
  <si>
    <t>an ability to maintain an explicit sense of curiosity about the client's thoughts and beliefs</t>
  </si>
  <si>
    <t>an ability for the therapist to detect when they have been/are making assumptions about the client's views or beliefs, and to act on this by acknowledging this, checking with client, and (if relevant) inviting further elaboration</t>
  </si>
  <si>
    <t>about the issues/problems which the client identifies as important</t>
  </si>
  <si>
    <t xml:space="preserve">on the activities of therapy which will address these problems </t>
  </si>
  <si>
    <t>An ability to help the client understand how the interpretation of events can affect feelings and behaviours, using everyday examples as well as the client's own experiences</t>
  </si>
  <si>
    <t>Knowledge of the cognitive component in CBT - the way people think and create meaning about events in their lives, and how this links to the ways in which they develop beliefs about themselves, others and the world in which they live</t>
  </si>
  <si>
    <t>An ability to draw on knowledge of the basic principles that underpin the rationale for CBT:</t>
  </si>
  <si>
    <t>An ability to draw on knowledge of the importance of working collaboratively with the client:</t>
  </si>
  <si>
    <t>a consistent philosophical and practical commitment to the notion that the client and the therapist work together to do the work</t>
  </si>
  <si>
    <t>awareness that the aim of therapy is to help clients tackle their problems by harnessing their own resources</t>
  </si>
  <si>
    <t>An ability to draw on knowledge and awareness of the importance of the client putting what has been learned into practice between sessions (practice assignments, or "homework")</t>
  </si>
  <si>
    <t>An ability to draw on knowledge of the common information processing biases ("cognitive distortions") that are observed in all individuals, but which are especially relevant to the ways in which clients think:</t>
  </si>
  <si>
    <t>all or nothing thinking - viewing a situation in only two categories rather than on a continuum (e.g. oversimplifying events or beliefs as good/bad or as right/wrong)</t>
  </si>
  <si>
    <r>
      <t xml:space="preserve">In vivo exposure for avoided and feared situations: </t>
    </r>
    <r>
      <rPr>
        <sz val="9"/>
        <rFont val="Arial"/>
        <family val="2"/>
      </rPr>
      <t>An ability to present a rationale for in-vivo exposure (that avoidance of feared situations and expereinces contributes to symptom maintenance)</t>
    </r>
  </si>
  <si>
    <r>
      <t xml:space="preserve">Prolonged imaginal exposure to memories of the assault ("reliving"): </t>
    </r>
    <r>
      <rPr>
        <sz val="9"/>
        <rFont val="Arial"/>
        <family val="2"/>
      </rPr>
      <t>An ability to explain the rationale for reliving (that this reduces avoidance of memories feared and distressing memories) and to discuss this with the client</t>
    </r>
  </si>
  <si>
    <r>
      <t xml:space="preserve">Cognitive restructuring: </t>
    </r>
    <r>
      <rPr>
        <sz val="9"/>
        <rFont val="Arial"/>
        <family val="2"/>
      </rPr>
      <t>An ability to identify important themes that would benefit from cognitive restructuring (based on the client's narrative and exposure homework), and to introduce this approach at an appropriate point in the therapy</t>
    </r>
  </si>
  <si>
    <r>
      <t>Automatic thougths and cognitive restructuring:</t>
    </r>
    <r>
      <rPr>
        <sz val="9"/>
        <rFont val="Arial"/>
        <family val="2"/>
      </rPr>
      <t xml:space="preserve"> An ability to introduce the client to the notion of negative automatic thoughts and the rationale for focussing on these (that they form the basis for generating a sense of threat in specific situations through specific predictions, hypotheses, images or interpretations)</t>
    </r>
  </si>
  <si>
    <r>
      <t>a) Ability to focus on overestimation of risk:</t>
    </r>
    <r>
      <rPr>
        <sz val="9"/>
        <rFont val="Arial"/>
        <family val="2"/>
      </rPr>
      <t xml:space="preserve"> An ability to help the client to identify the acutal likelihood of feared events by questionaing the objective probablitiy that the feared event will occur</t>
    </r>
  </si>
  <si>
    <r>
      <t>b) ability to focus on catastrophising:</t>
    </r>
    <r>
      <rPr>
        <sz val="9"/>
        <rFont val="Arial"/>
        <family val="2"/>
      </rPr>
      <t xml:space="preserve"> An ability to introduce the client to the notion of catastrophisation and the rationale for its management</t>
    </r>
  </si>
  <si>
    <r>
      <t xml:space="preserve">An ability to help the client focus on coping skills they already possess, as well as helping them to generate a range of skills for managing if the feared event </t>
    </r>
    <r>
      <rPr>
        <i/>
        <sz val="9"/>
        <rFont val="Arial"/>
        <family val="2"/>
      </rPr>
      <t>actually</t>
    </r>
    <r>
      <rPr>
        <sz val="9"/>
        <rFont val="Arial"/>
        <family val="2"/>
      </rPr>
      <t xml:space="preserve"> occurred</t>
    </r>
  </si>
  <si>
    <r>
      <t xml:space="preserve">Expsure techniques: Imaginal exposure: </t>
    </r>
    <r>
      <rPr>
        <sz val="9"/>
        <rFont val="Arial"/>
        <family val="2"/>
      </rPr>
      <t>An ability to explain the rationale for exposure to worrying images</t>
    </r>
  </si>
  <si>
    <r>
      <t xml:space="preserve">Managing avoidance and use of safety-behaviours (in-vivo exposure and response prevention): </t>
    </r>
    <r>
      <rPr>
        <sz val="9"/>
        <rFont val="Arial"/>
        <family val="2"/>
      </rPr>
      <t>An ability to judge whether avoidance and the use of safety behavoiurs represent a significant problem for the client (and hence whether to employ exposure techniques)</t>
    </r>
  </si>
  <si>
    <r>
      <t>Current behavioural and cognitive coping strategies:</t>
    </r>
    <r>
      <rPr>
        <sz val="9"/>
        <rFont val="Arial"/>
        <family val="2"/>
      </rPr>
      <t xml:space="preserve"> An ability to identify how clients currently attempt to put the event behind them, and their sense of the best way of coping (e.g. what they avoid, how they deal with intrusions, what they think will happen if they allow themselves to think about the trauma or get upset about it, whether they ruminate about aspects of the event)</t>
    </r>
  </si>
  <si>
    <r>
      <t xml:space="preserve">Use of measures: </t>
    </r>
    <r>
      <rPr>
        <sz val="9"/>
        <rFont val="Arial"/>
        <family val="2"/>
      </rPr>
      <t>An ability to administer and interpret measures for use in planning treatment, specifically measures which focus on the three domains specified in the model (trauma memories (intrusions); cognitive appraisal of the trauma and its aftermath including mental defeat (a sense of giving up and being deprived of sense of humanity during the trauma) and maintaining behaviours)</t>
    </r>
  </si>
  <si>
    <t>An ability to ensure that clients are actively involved in decisions about the direction of therapy (as represented both by the agenda for each session as well as the goals of therapy)</t>
  </si>
  <si>
    <t>An ability to carry out a functional analysis - the casual, functional relationships between a specified set of target behaviours</t>
  </si>
  <si>
    <t>An ability to work with the client to ensure accurate recording of activities undertaken, including ratings of mastery and pleasure</t>
  </si>
  <si>
    <t>An ability to help the client manage indecisiveness</t>
  </si>
  <si>
    <r>
      <t>Capacity to reflect of supervision quality:</t>
    </r>
    <r>
      <rPr>
        <sz val="10"/>
        <rFont val="Arial"/>
        <family val="2"/>
      </rPr>
      <t xml:space="preserve">  An ability to reflect on the quality of supervision as a whole, and (in accordance with national and professional guidelines) to seek advice from others where:</t>
    </r>
  </si>
  <si>
    <r>
      <t xml:space="preserve">Therapist style: </t>
    </r>
    <r>
      <rPr>
        <sz val="10"/>
        <rFont val="Arial"/>
        <family val="2"/>
      </rPr>
      <t>An ability to maintain a style which fosters collaboration consistently throughout therapy:</t>
    </r>
  </si>
  <si>
    <r>
      <t xml:space="preserve">Facilitating client-led interventions: </t>
    </r>
    <r>
      <rPr>
        <sz val="9"/>
        <rFont val="Arial"/>
        <family val="2"/>
      </rPr>
      <t>An ability to help the client use self help materials (i.e. written materials and the use of self-monitoring materials)</t>
    </r>
  </si>
  <si>
    <r>
      <t xml:space="preserve">Endings: </t>
    </r>
    <r>
      <rPr>
        <sz val="9"/>
        <rFont val="Arial"/>
        <family val="2"/>
      </rPr>
      <t>An ability to negotiate an appropriate finish to the intervention, including discussion of relapse prevention</t>
    </r>
  </si>
  <si>
    <t>BECK - COGNITIVE THERAPY</t>
  </si>
  <si>
    <t>HIGH INTENSITY INTERVENTIONS</t>
  </si>
  <si>
    <t>LOW INTENSITY INTERVENTION</t>
  </si>
  <si>
    <t xml:space="preserve">BEHAVIOURAL ACTIVATION </t>
  </si>
  <si>
    <t>An ability to communicate effectively through appropriate use of empathic statements, reflection, clarification, verbal and non-verbal behaviours</t>
  </si>
  <si>
    <t>An ability to communicate effectively with professionals about the nature of the client's difficulties, the intervention(s) and the outcomes</t>
  </si>
  <si>
    <t>An ability to specify, negotiate with the client and put in place appropriate practical strategies for managing suicidal episodes</t>
  </si>
  <si>
    <t>An ability to draw on knowledge that all three components contribute to the maintenance of the alliance</t>
  </si>
  <si>
    <t>being respectful</t>
  </si>
  <si>
    <t>being warm, friendly and affirming</t>
  </si>
  <si>
    <t>being open</t>
  </si>
  <si>
    <t>being alert and active</t>
  </si>
  <si>
    <t>being able to show honesty through self-reflection</t>
  </si>
  <si>
    <t>being trustworthy</t>
  </si>
  <si>
    <t xml:space="preserve">being critical </t>
  </si>
  <si>
    <t>An ability to assess the significance of coexisting problems which may make treatment less easy or more protracted (such as severe depression, substance misuse or severe personality disorder)</t>
  </si>
  <si>
    <t>Explaining rationale for intervention</t>
  </si>
  <si>
    <t>An ability to help the client understand the nature of their phobic reaction(s)</t>
  </si>
  <si>
    <t>An ability to convey to the client the rationale for a cognitive behavioural intervention, with its focus on behavioural and cognitive factors which maintain the phobic reaction</t>
  </si>
  <si>
    <t>An ability to help the client define realistic goals for treatment</t>
  </si>
  <si>
    <t>An ability to help the client to complete relevant self-monitoring records for use throughout the intervention</t>
  </si>
  <si>
    <t>Intervention</t>
  </si>
  <si>
    <t>An ability to help the client use self-montioring to foster the development of a more objective sense of their reactions to phobic situations, and hence foster a greater sense of mastery and control</t>
  </si>
  <si>
    <t>An ability to help the client understanding how fear of their physical reactions to phobic situations may contribute to maintenance ('fear of fear')</t>
  </si>
  <si>
    <t>An ability to detect and draw attention to shifts in affect to cue clients to practice intervention techniques within the session, and as treatment progresses to apply both SCD and CT techiques at these points</t>
  </si>
  <si>
    <t>An ability to gain a detailed description of panics, particualarly their frequency and severity, associated somatic sensations, fearful thoughts and safety seeking behaviours</t>
  </si>
  <si>
    <t>An ability to assimilate, review and reflect back to client information collected in their BA diaries</t>
  </si>
  <si>
    <t>an ability to check that the client is clear about the rationale for treatment and to review this with them and/or clarify any misunderstandings</t>
  </si>
  <si>
    <t>where the client recognizes and acknowledges that the alliance is under strain, an ability to help the client make links between the rupture and their usual style of relating to others</t>
  </si>
  <si>
    <t>an ability to help the client explore any fears they have about expressing negative feelings about the relationship between the therapist and themselves</t>
  </si>
  <si>
    <t>An ability to help the client access differentiate and experience his/her emotions in a way that facilitates change</t>
  </si>
  <si>
    <t>An ability, with clients who are not making progress or who show low motivation, to identify when to persist with the intervention and when to re-evaluate its appropriateness</t>
  </si>
  <si>
    <t>An ability in the context of indicators of client progress, to maintain fidelity to the intervention model in the face of client complexity</t>
  </si>
  <si>
    <t>GUIDED CBT SELF-HELP</t>
  </si>
  <si>
    <t>An ability to persevere when clients have difficulty identifying spontaneously occurring images</t>
  </si>
  <si>
    <r>
      <t xml:space="preserve">Stress inoculation training: </t>
    </r>
    <r>
      <rPr>
        <sz val="9"/>
        <rFont val="Arial"/>
        <family val="2"/>
      </rPr>
      <t>An ability to use clinical judgment to determine which (if any) stress inoculation techniques are employed, based on appraisal of the client's needs and their responses to other components of the intervention</t>
    </r>
  </si>
  <si>
    <r>
      <t xml:space="preserve">Thought stopping: </t>
    </r>
    <r>
      <rPr>
        <sz val="9"/>
        <rFont val="Arial"/>
        <family val="2"/>
      </rPr>
      <t>An ability to introduce the client to thought stopping by conducting an in-session demonstration of the technique</t>
    </r>
  </si>
  <si>
    <r>
      <t xml:space="preserve">Guided self-diaglogue: </t>
    </r>
    <r>
      <rPr>
        <sz val="9"/>
        <rFont val="Arial"/>
        <family val="2"/>
      </rPr>
      <t>An ability to present a rationale for guided self-dialogue (the role of negative self-talk in generating anxiety), and which links the technique to the client's skills of thought stopping and cognitive restructuring</t>
    </r>
  </si>
  <si>
    <r>
      <t xml:space="preserve">Relaxation training: </t>
    </r>
    <r>
      <rPr>
        <sz val="9"/>
        <rFont val="Arial"/>
        <family val="2"/>
      </rPr>
      <t>An ability to present a rationale for relaxation training</t>
    </r>
  </si>
  <si>
    <t>An ability to adjust the pace and content of a BA programme according to a client's progress and wishes</t>
  </si>
  <si>
    <t>An ability to help the client deal with unexpected events which occur during a site visit, utilising discrimination techniques</t>
  </si>
  <si>
    <t>An ability to formulate the maintenance cycle between appraisals, sense of current threat, and the strategies the client uses to control the sense of threat</t>
  </si>
  <si>
    <t>An ability to integrate discussion and modification of appraisals with trauma memory work</t>
  </si>
  <si>
    <t>Ability to track change in appraisals through belief ratings and discussion of remaining doubt</t>
  </si>
  <si>
    <t>An ability to help the client identify appriasals in an explicit and concrete manner, identify the evidence (often the memories) they use to support the appraisal and help them consider how well the appraisal fits with reality. In particular this may involve~:</t>
  </si>
  <si>
    <t>An ability to help clients generalise cognitive coping skills to a range of situations</t>
  </si>
  <si>
    <t>An ability to help the client learn diaphragmatic breathing, with the primary aim of helping clients to employ this approach during exposure (helping them to break the panic cycle and hence engage with, and gain a sense of mastery in, anxiety-provoking situations)</t>
  </si>
  <si>
    <t>An ability to help the client learn diaphragmatic breathing both in a relaxing environment and to generalise this skill to more anxiety-provoking situations</t>
  </si>
  <si>
    <t>An ability to introduce the concept of heirarchial exposure and to help clients to construct a heirarchy of feared situations for both situational and interoceptive items, and their combination</t>
  </si>
  <si>
    <t>An ability to be explicit about expectations regarding the sharing of responsibility</t>
  </si>
  <si>
    <t>An ability to invite shared responsibility by explicitly asking the client to take more responsibility for the agenda, or to provide their own capsule summaries</t>
  </si>
  <si>
    <r>
      <t xml:space="preserve">Managing ruminative thinking: </t>
    </r>
    <r>
      <rPr>
        <sz val="9"/>
        <rFont val="Arial"/>
        <family val="2"/>
      </rPr>
      <t xml:space="preserve"> An ability to help the client think about the context in which rumination takes place, in order to develop a functional analysis of triggers to ruminative thinking</t>
    </r>
  </si>
  <si>
    <t>An ability to help the client rework the image so as to imagine themselves coping with the situation</t>
  </si>
  <si>
    <t>An ability to use Socratic questioning to help the client to re-evaluate the image</t>
  </si>
  <si>
    <t>An ability to ensure that the form, timing and content of behavioural experiments are congruent with their intended aim</t>
  </si>
  <si>
    <t>An ability to plan experiments which are likely to have positive outcomes</t>
  </si>
  <si>
    <t>An ability to ensure that experiments are planned collaboratively, so as to ensure that any reservations held by the client are fully accounted for</t>
  </si>
  <si>
    <t>An ability to help the client anticipate any possible problems, along with ways of overcoming these</t>
  </si>
  <si>
    <t>BARLOW: PANIC CONTROL THERAPY</t>
  </si>
  <si>
    <t>An ability to make use of knowledge of the model underpinning PCT (which assumes that panic arises from a vicious cycle arising from catastrophic misattribution of bodily sensations mediated by interoceptive conditioning (a learned association between internal or external cues and unexpected panics) and maintained by avoidance behaviours)</t>
  </si>
  <si>
    <t>An ability to make use of knowledge of the DSM criteria for panic disorder, and of organic conditions which may produce panic symptoms</t>
  </si>
  <si>
    <t>An ability to conduct an assessment that aims to identify and appraise presenting problems in the domains of: behaviours (e.g. avoidance, or other coping behaviours), cognitions (e.g. perception of intensity of the symptoms and perceived consequences of symptoms), somatic reactions (e.g. increased heart rate)</t>
  </si>
  <si>
    <t>identifying any unhelpful external attempts at self-soothing (e.g. use of alcohol or drugs, excessive eating or under-eating, excessive spending)</t>
  </si>
  <si>
    <t>identifying the extent to which unresolved issues of control and of trust relate to ongoing problems with intimacy, and applying skills learned earlier in therapy to manage these</t>
  </si>
  <si>
    <t>exploring any withdrawal from and/or avoidance of potential support (family and friends) and helping to redress this</t>
  </si>
  <si>
    <r>
      <t xml:space="preserve">Revisiting the site of trauma: </t>
    </r>
    <r>
      <rPr>
        <sz val="9"/>
        <rFont val="Arial"/>
        <family val="2"/>
      </rPr>
      <t>An ability to help the client revisit the site of trauma, with the aim of providing the client with updating information (e.g. that the trauma is over, to reconstruct what happened, to test predictions about the site)</t>
    </r>
  </si>
  <si>
    <r>
      <t xml:space="preserve">Capacity to help clients identify and to change problematic appraisals of the trauma and its sequelae: </t>
    </r>
    <r>
      <rPr>
        <sz val="9"/>
        <rFont val="Arial"/>
        <family val="2"/>
      </rPr>
      <t>An ability to help the client appraisals both of the trauma and the aftermath of the trauma that induce a sense of current threat</t>
    </r>
  </si>
  <si>
    <r>
      <t xml:space="preserve">Helping clients identify and desist from maintaining behaviours: </t>
    </r>
    <r>
      <rPr>
        <sz val="9"/>
        <rFont val="Arial"/>
        <family val="2"/>
      </rPr>
      <t>An ability to help the client understand the link between safety behaviours, hypervigilance and the maintenance of a sense of threat by using guided discovery, and an ability to help the client use behavioural experiements to drop or reverse their use</t>
    </r>
  </si>
  <si>
    <r>
      <t xml:space="preserve">Ending treatment: </t>
    </r>
    <r>
      <rPr>
        <sz val="9"/>
        <rFont val="Arial"/>
        <family val="2"/>
      </rPr>
      <t>An ability to develop a 'blueprint' with the client which identifies what they learnt in therapy (particularly about what maintained the problem and what was helpful in managing it)</t>
    </r>
  </si>
  <si>
    <r>
      <t xml:space="preserve">Engagement: </t>
    </r>
    <r>
      <rPr>
        <sz val="9"/>
        <rFont val="Arial"/>
        <family val="2"/>
      </rPr>
      <t>An ability to demonstrate knowledge and expertise about PTSD and its treatment</t>
    </r>
  </si>
  <si>
    <r>
      <t>Cognitive component: Monitoring and identifying cognitions:</t>
    </r>
    <r>
      <rPr>
        <sz val="9"/>
        <rFont val="Arial"/>
        <family val="2"/>
      </rPr>
      <t xml:space="preserve"> An ability to help the client become more aware automatic thoughts, using a range of methods (e.g. imagery, reliving, duscussion) to specify their content</t>
    </r>
  </si>
  <si>
    <r>
      <t>Challenging automatic thoughts &amp; beliefs:</t>
    </r>
    <r>
      <rPr>
        <sz val="9"/>
        <rFont val="Arial"/>
        <family val="2"/>
      </rPr>
      <t xml:space="preserve"> An ability to explain the nature of automatic thoughts</t>
    </r>
  </si>
  <si>
    <t>An ability to help the client distinguish between assertion and aggression, and to exemplify this by modelling assertive, non-assertive and aggressive behaviours</t>
  </si>
  <si>
    <t>An ability to identify assault-related situations for role play</t>
  </si>
  <si>
    <t>An ability to derive a cognitive behavioural formulation which links the client's symptoms and problems, the core beliefs underpinning these symptoms and problems, and the life events which activate the core beliefs</t>
  </si>
  <si>
    <t>An ability to help the client examine evidence and explore arguments for and against the usefulness of their own worrying</t>
  </si>
  <si>
    <t>An ability to identify the presence and significance of comorbid psychological problems particularly personality disorders and substance abuse, but also other common comorbid complaints such as anxiety, PTSD and OCD</t>
  </si>
  <si>
    <t>An ability to assess and to respond to indicators of risk of suicide</t>
  </si>
  <si>
    <t>An ability to role play, initially with the therapist taking the role of the client, and helping the client to review positive and negative aspects of the therapist's behaviours before role playing for themselves</t>
  </si>
  <si>
    <t>An ability to help the client apply learning from role playing to real-life situations</t>
  </si>
  <si>
    <t>An ability to explain the rationale for covert modelling (role play in imagination): to help the client identify coping skills in scenarios which they currently find too difficult to approach in vivo</t>
  </si>
  <si>
    <t>An ability to help the client identify assault-related situations for which covert modelling would be helpful</t>
  </si>
  <si>
    <t>An ability to demonstrate covert modelling by initially toaking the part of the client</t>
  </si>
  <si>
    <t>An ability to help the client apply learning from covert modelling to real-life situations</t>
  </si>
  <si>
    <r>
      <t>Responding to automatic thoughts/images:</t>
    </r>
    <r>
      <rPr>
        <sz val="10"/>
        <rFont val="Arial"/>
        <family val="2"/>
      </rPr>
      <t xml:space="preserve"> An ability to help the client record automatic thoughts/images and responses to these thoughts, with the aim of appraising evidence and identifying alternative interpretations</t>
    </r>
  </si>
  <si>
    <r>
      <t>·</t>
    </r>
    <r>
      <rPr>
        <b/>
        <sz val="7"/>
        <rFont val="Arial"/>
        <family val="2"/>
      </rPr>
      <t xml:space="preserve">          </t>
    </r>
    <r>
      <rPr>
        <b/>
        <i/>
        <sz val="9"/>
        <rFont val="Arial"/>
        <family val="2"/>
      </rPr>
      <t>Ability to elicit key cognitions / images (4)</t>
    </r>
  </si>
  <si>
    <r>
      <t>·</t>
    </r>
    <r>
      <rPr>
        <b/>
        <sz val="7"/>
        <rFont val="Arial"/>
        <family val="2"/>
      </rPr>
      <t xml:space="preserve">          </t>
    </r>
    <r>
      <rPr>
        <b/>
        <i/>
        <sz val="9"/>
        <rFont val="Arial"/>
        <family val="2"/>
      </rPr>
      <t>Ability to identify and help client modify assumptions, attitudes and rules (11)</t>
    </r>
  </si>
  <si>
    <r>
      <t>Identifying assumptions, attitudes and beliefs:</t>
    </r>
    <r>
      <rPr>
        <sz val="10"/>
        <rFont val="Arial"/>
        <family val="2"/>
      </rPr>
      <t xml:space="preserve"> An ability to work collaboratively with the client in order to identify assumptions, attitudes and rules</t>
    </r>
  </si>
  <si>
    <t>An ability to determine whether PTSD is the primary presenting problem, and to identify any other psychological, social and physical problems relevant to intervention</t>
  </si>
  <si>
    <t>An ability to administer and interpret appropriate interview schedules and questionniares to help establish the full pattern of presenting problems</t>
  </si>
  <si>
    <t>Where clients present with comorbid psychological or social problems, an ability to determine whether these or PTSD are the client's primary presenting problem</t>
  </si>
  <si>
    <t>An ability to identify how the client manages when experiencing intrusive memories</t>
  </si>
  <si>
    <t>An ability to help the client focus on external, environmental cues (including a specific plan for action) rather than responding to internal cues such as sadness (acting from the "outside-in" rather than the 'inside-out')</t>
  </si>
  <si>
    <t>An ability to work with the client to set an agenda for each session</t>
  </si>
  <si>
    <t>An ability to work with the client to identify "homework" tasks</t>
  </si>
  <si>
    <t>An ability to discuss with the client difficulties in achieving "homework" tasks</t>
  </si>
  <si>
    <t>An ability to use regular use of formal monitoring tools (such as BDI) to help the client track their progress</t>
  </si>
  <si>
    <t>An ability to draw attention to exemplars of the client's behaviour during sessions that function to maintain depressive states</t>
  </si>
  <si>
    <t>Where avoidance is prominent, an ability to help clients understand the TRAP and ACTION tools</t>
  </si>
  <si>
    <t>An ability to help clients use TRAP tool (which links Triggers, Responses and Avoidance Patterns)</t>
  </si>
  <si>
    <t>An ability to create opportunities for in-vivo exposure to phobic stimuli and/or situations while practicing applied tension</t>
  </si>
  <si>
    <t>An ability to elicit the images or impressions that form client's self-image in social situations (i.e. how they think they appear to others)</t>
  </si>
  <si>
    <t>An ability to identify socially traumatic early experiences associated with the initial development of the client's negative self-image/impression</t>
  </si>
  <si>
    <r>
      <t xml:space="preserve">Information-giving specific to BA: </t>
    </r>
    <r>
      <rPr>
        <sz val="9"/>
        <rFont val="Arial"/>
        <family val="2"/>
      </rPr>
      <t>An ability to discuss with the client the essential components of a BA programme, including the concepts of depressed and healthy behaviours and avoidance</t>
    </r>
  </si>
  <si>
    <t>An ability to tolerate frustration and to remain task-focused (e.g. in the face of slow progress)</t>
  </si>
  <si>
    <t>An ability to help clients plan for possible recurrence of symptoms or problems (by noting that they have learned to intervene in a maladaptive cycle which leads to unwarrranted anxiety, and that if there is a recurrence of problems, especially in response to stressful events, they have strategies which can be employed to intervene in this cycle)</t>
  </si>
  <si>
    <t>An ability to carry out a 'paired associates' behavioural experiment in order to help the client discover the operation of the vicious cycle of panic</t>
  </si>
  <si>
    <t>An ability to help the client identify all behavioural and cognitive rituals used to reduce discomfort caused by obesessional beliefs</t>
  </si>
  <si>
    <t>An ability to identify the specific consequences/disasters the client fears will follow when their obsessive concerns are cued</t>
  </si>
  <si>
    <r>
      <t>Socialisation to the model:</t>
    </r>
    <r>
      <rPr>
        <sz val="9"/>
        <rFont val="Arial"/>
        <family val="2"/>
      </rPr>
      <t xml:space="preserve"> An ability to help the client understand the relevance of the cognitive model of social phobia to their difficulties using guided discovery rather than a didactic approach</t>
    </r>
  </si>
  <si>
    <t>An ability to encourage continued practice of skills in order to maintain improvements</t>
  </si>
  <si>
    <t>An ability to draw on and apply knowledge regarding the concept of acceptance and central role in BA (i.e. that clients should be helped to learn how to engage in activities despite feelings such as fear, sadness or low motivation)</t>
  </si>
  <si>
    <r>
      <t xml:space="preserve">Supervision: </t>
    </r>
    <r>
      <rPr>
        <sz val="9"/>
        <rFont val="Arial"/>
        <family val="2"/>
      </rPr>
      <t>An ability to use supervision to identify gaps in knowledge and understanding, and reflect on and to learn from experience</t>
    </r>
  </si>
  <si>
    <t>An ability to gather information on any current and past treatment (including medical, psychological, social and pharmacological interventions)</t>
  </si>
  <si>
    <t>An ability to help client consider changing/discarding self-defeating assumptions by identifying the advantages and disadvantages of holding on to these assumptions</t>
  </si>
  <si>
    <t>An ability to identify core beliefs using downward arrow techniques, by looking for central themes in the client's automatic thoughts and by direct elicitation</t>
  </si>
  <si>
    <t>An ability to help the client manage any problems implementing exposure (e.g. helping them break down tasks into smaller steps if they find exposures too overwhelming)</t>
  </si>
  <si>
    <t>An ability to help clients identify whether they are using avoidance or safety behviours during exposure, and to understand the predicitons they are making that cue their use</t>
  </si>
  <si>
    <t>An ability to help clients integrate previously learned anxiety management techniques (relaxations and cognitive restructuring) with exposure</t>
  </si>
  <si>
    <t>An ability to identify other behaviours that the client uses to control the symptoms or the perceived threat (such as safety behaviours, hypervigilance or avoidance, thought suppression, or substance use)</t>
  </si>
  <si>
    <t>An ability to directly relate the model to the client's pattern of symptoms and methods of coping with the trauma, and to identify the ways in which intervention will address itself to these factors</t>
  </si>
  <si>
    <t>An ability to normalise the client's reactions to the trauma</t>
  </si>
  <si>
    <t>Ability to use a collaborative stance to mitigate previous effects of trauma and to maximise the client's sense of control over the pacing of, and techniques used, in therapy</t>
  </si>
  <si>
    <t>An ability to be flexible and understanding when the client's problems affect their ability to attend regularly, and to offer active help with regular attendance</t>
  </si>
  <si>
    <t>An ability to help clients identify areas in which they have withdrawn from significant activities/relationships in response to the trauma, to identify beliefs which support withdrawal and to plan homework assignments to promote re-engagement ("reclaiming your life")</t>
  </si>
  <si>
    <r>
      <t xml:space="preserve">Formulation and rationale for intervention: </t>
    </r>
    <r>
      <rPr>
        <sz val="9"/>
        <rFont val="Arial"/>
        <family val="2"/>
      </rPr>
      <t>An ability to develop with the client an individualised formulation which takes account of the client's perceptions and interpretations of themselves and the world, which suggests the three targets for intervention (trauma memory, appraisals and maintaining behaviours), and which gives clients an alternative way of understanding the threats they perceive.</t>
    </r>
  </si>
  <si>
    <r>
      <t>Establishing working relationship:</t>
    </r>
    <r>
      <rPr>
        <sz val="9"/>
        <rFont val="Arial"/>
        <family val="2"/>
      </rPr>
      <t xml:space="preserve"> An ability to help the client feel safe and understood and to use empathy to demonstrate (within and through the therapeutic relationship) that the client's current beliefs and feelings, as well as their actions at the time of the trauma, are comprehendible and acceptable</t>
    </r>
  </si>
  <si>
    <t>·          Ability to identify and help client modify assumptions, attitudes and rules (11 competences)</t>
  </si>
  <si>
    <t>·          Ability to identify and help client modify core beliefs (9 competences)</t>
  </si>
  <si>
    <t>·          Ability to employ imagery techniques (14 competences)</t>
  </si>
  <si>
    <t>·          Ability to plan and conduct behavioural experiments (10 competences)</t>
  </si>
  <si>
    <t>Ability to develop formulation and use this to develop treatment plan / case conceptualisation (14 competences)</t>
  </si>
  <si>
    <t>Ability to understand client’s inner world and response to therapy (6 competences)</t>
  </si>
  <si>
    <t>Number of Competences</t>
  </si>
  <si>
    <t>Total Competences</t>
  </si>
  <si>
    <t>Knowledge and understanding of mental health problems (6 competences)</t>
  </si>
  <si>
    <t>BASIC CBT COMPETENCES</t>
  </si>
  <si>
    <t>SPECIFIC BT AND CT COMPETENCES</t>
  </si>
  <si>
    <r>
      <t>·</t>
    </r>
    <r>
      <rPr>
        <b/>
        <sz val="7"/>
        <rFont val="Arial"/>
        <family val="2"/>
      </rPr>
      <t xml:space="preserve">          </t>
    </r>
    <r>
      <rPr>
        <b/>
        <i/>
        <sz val="9"/>
        <rFont val="Arial"/>
        <family val="2"/>
      </rPr>
      <t>Sharing responsibility for session structure &amp; content (5 competences)</t>
    </r>
  </si>
  <si>
    <t>Ability to explain and demonstrate rationale for CBT to client (5 competences)</t>
  </si>
  <si>
    <t>An ability to gather information on current and past treatment (including relevant medical, psychological, social and pharmacological interventions)</t>
  </si>
  <si>
    <t>An ability to gather relevant information on drug and alcohol use</t>
  </si>
  <si>
    <t>An ability to identify the key problem(s) through appropriate information gathering relating to the impact of emotional distress including work, home, social and private leisure and close personal relationships</t>
  </si>
  <si>
    <t>An ability to phrase questions unambiguously</t>
  </si>
  <si>
    <t>An ability to support the client in the completion of formal measures of mental health and to support the client in using these to monitor their progress</t>
  </si>
  <si>
    <t>An ability to work with the client to ensure that goals reflect the issues/problems with which they present</t>
  </si>
  <si>
    <t>An ability to work with the client to ensure that goals are realistic and achievable</t>
  </si>
  <si>
    <t>An ability to explain to the client the rationale for the main components of the intervention to be employed</t>
  </si>
  <si>
    <t>An ability to help normalise the client's reactions through psychoeducation (using a handout describing "common reactions to sexual assault") and using discussion to relate these general themes to the client's own presentation</t>
  </si>
  <si>
    <t>An ability to help the client prioritise key problem area(s) and identify their goals for the intervention</t>
  </si>
  <si>
    <r>
      <t>Establishing a heirarchy of feared situations:</t>
    </r>
    <r>
      <rPr>
        <sz val="9"/>
        <rFont val="Arial"/>
        <family val="2"/>
      </rPr>
      <t xml:space="preserve"> An ability to help the client construct a hierarchy of feared and avoided social situations by working with the client to:</t>
    </r>
  </si>
  <si>
    <r>
      <t>Self monitoring:</t>
    </r>
    <r>
      <rPr>
        <sz val="9"/>
        <rFont val="Arial"/>
        <family val="2"/>
      </rPr>
      <t xml:space="preserve"> An ability to help clients begin self-monitoring of their social anxiety and mood, using in-session practice to check that the client understands the procedure, that they understand the rationale for monitoring, and to identify and 'troubleshoot' any potential barreirs to monitoring</t>
    </r>
  </si>
  <si>
    <r>
      <t xml:space="preserve">Cognitive restructuring: </t>
    </r>
    <r>
      <rPr>
        <sz val="9"/>
        <rFont val="Arial"/>
        <family val="2"/>
      </rPr>
      <t>An ability to explain the concept of automatic thoughts and offer appropriate illustrative examples, with the aim of helping the client identify that it is not the event itself which creates anxiety, but their interpretation of that event</t>
    </r>
  </si>
  <si>
    <r>
      <t xml:space="preserve">Exposure: </t>
    </r>
    <r>
      <rPr>
        <sz val="9"/>
        <rFont val="Arial"/>
        <family val="2"/>
      </rPr>
      <t>An ability to conduct an intial in-session exposure by working with the client to:</t>
    </r>
  </si>
  <si>
    <t>An ability for the therapist to tolerate the client's extreme negative reactions and affect, for them to be able to bear hearing the upsetting details of traumatic incidents, and for them to ensure that they have appropriate support to help manage their own feelings regarding client disclosures</t>
  </si>
  <si>
    <t>An ability to review diary records with the client, and to discuss any implications of these observations with the client</t>
  </si>
  <si>
    <t>An ability to help the client to focus their self-talk (the statements they make to themselves), to identify self-talk that is negative or 'irrational', and replace this with more adaptive self-talk</t>
  </si>
  <si>
    <t>An ability to help the client to challenge unhelpful self talk by generating statements and questions which aim to identify what the client is afraide of and the probablility that this will occur, manage avoidance, control self-crticism and self-devaluation, and encourage self-reinforcement for having confronted the stressor</t>
  </si>
  <si>
    <r>
      <t xml:space="preserve">Overcoming skills deficits: </t>
    </r>
    <r>
      <rPr>
        <sz val="9"/>
        <rFont val="Arial"/>
        <family val="2"/>
      </rPr>
      <t>An ability to identify where clients may have a limited repertoire for solving specific problems that confront them, distinguishing between a skills-deficit and avoidance</t>
    </r>
  </si>
  <si>
    <r>
      <t xml:space="preserve">Involving significant others in treatment: </t>
    </r>
    <r>
      <rPr>
        <sz val="9"/>
        <rFont val="Arial"/>
        <family val="2"/>
      </rPr>
      <t>An ability to identify when the involvement of significant others would enhance the effectiveness of BA, and to agree with the client that this is an option to which they are agreeable</t>
    </r>
  </si>
  <si>
    <r>
      <t xml:space="preserve">Responding to needs of suicidal clients: </t>
    </r>
    <r>
      <rPr>
        <sz val="9"/>
        <rFont val="Arial"/>
        <family val="2"/>
      </rPr>
      <t>An ability to detect indicators of increased suicidal intent</t>
    </r>
  </si>
  <si>
    <r>
      <t xml:space="preserve">Ending therapy and guarding against relapse: </t>
    </r>
    <r>
      <rPr>
        <sz val="9"/>
        <rFont val="Arial"/>
        <family val="2"/>
      </rPr>
      <t>An ability to ensure that from the outset the client is clear that therapy is time-limited, and that a major objective is for the client to learn how to become their therapist</t>
    </r>
  </si>
  <si>
    <r>
      <t xml:space="preserve">Capacity to implement therapy: </t>
    </r>
    <r>
      <rPr>
        <sz val="9"/>
        <rFont val="Arial"/>
        <family val="2"/>
      </rPr>
      <t>An ability to implement BA model in a manner that is neither stylised nor rigid</t>
    </r>
  </si>
  <si>
    <r>
      <t xml:space="preserve">Capacity to identify and address therapeutic impasses: </t>
    </r>
    <r>
      <rPr>
        <sz val="9"/>
        <rFont val="Arial"/>
        <family val="2"/>
      </rPr>
      <t xml:space="preserve">An ability to identify and work collaboratively with client beliefs about the BA model that are potentially counter therapeutic and that relate to: a) a misunderstanding of the cognitive model (e.g. that BA is only about pleasurable activity) </t>
    </r>
    <r>
      <rPr>
        <i/>
        <sz val="9"/>
        <rFont val="Arial"/>
        <family val="2"/>
      </rPr>
      <t>or</t>
    </r>
    <r>
      <rPr>
        <sz val="9"/>
        <rFont val="Arial"/>
        <family val="2"/>
      </rPr>
      <t xml:space="preserve"> b) difficulties the client is having in applying the model to themselves</t>
    </r>
  </si>
  <si>
    <r>
      <t xml:space="preserve">Reconstructing traumatic event and accessing the problematic personal meanings: </t>
    </r>
    <r>
      <rPr>
        <sz val="9"/>
        <rFont val="Arial"/>
        <family val="2"/>
      </rPr>
      <t>An ability to ensure that the client is ready to engage in imaginal reliving or narrative writing, and that any concerns about the consequences of reliving (e.g. feeling overwhelmed or experiencing a physical catastrophe),are explored and addressed before commencing reliving</t>
    </r>
  </si>
  <si>
    <r>
      <t xml:space="preserve">Updating the trauma memory (changing personal meanings in the memory): </t>
    </r>
    <r>
      <rPr>
        <sz val="9"/>
        <rFont val="Arial"/>
        <family val="2"/>
      </rPr>
      <t>An ability to help clients identify information that updates the personal meaning of the worst moments of the traumatic event using reconstruction of the order of events, discussion of details and/or cognitive restructuring</t>
    </r>
  </si>
  <si>
    <r>
      <t xml:space="preserve">Identifying and discriminating triggers for intrusive memories: </t>
    </r>
    <r>
      <rPr>
        <sz val="9"/>
        <rFont val="Arial"/>
        <family val="2"/>
      </rPr>
      <t>An ability to help the client develop an understanding of when and where triggers to intrusions arise, using information from in-session occurrences along with client self-observation</t>
    </r>
  </si>
  <si>
    <t>that depression is best understood by looking at the context in which it arises - that the response of the individual to the environment is crucial to the development and maintenance of depression</t>
  </si>
  <si>
    <r>
      <t xml:space="preserve">Explaining rational SCD: </t>
    </r>
    <r>
      <rPr>
        <sz val="9"/>
        <rFont val="Arial"/>
        <family val="2"/>
      </rPr>
      <t>An ability to explain the client the contribution of the internal and external cues to the experience of anxiety (a spiral of interactions among thoughts, images, feelings, behaviours and somatic reactions)</t>
    </r>
  </si>
  <si>
    <r>
      <t xml:space="preserve">Explaining rational for CT: </t>
    </r>
    <r>
      <rPr>
        <sz val="9"/>
        <rFont val="Arial"/>
        <family val="2"/>
      </rPr>
      <t xml:space="preserve"> An ability to explain the rationale for CT, specifically the relationship between anxiety, perception of threat and perception of coping in the face of threat</t>
    </r>
  </si>
  <si>
    <r>
      <t xml:space="preserve">Explaining rational for combined SCD and CT: </t>
    </r>
    <r>
      <rPr>
        <sz val="9"/>
        <rFont val="Arial"/>
        <family val="2"/>
      </rPr>
      <t>An ability to explain the rationale for combined SCD and CT</t>
    </r>
  </si>
  <si>
    <r>
      <t>Exploring treatment credibility:</t>
    </r>
    <r>
      <rPr>
        <sz val="9"/>
        <rFont val="Arial"/>
        <family val="2"/>
      </rPr>
      <t xml:space="preserve"> An ability to respect client's views about the credibility fo the rationale, and to help them test out the validity of the model using the various components of therapy</t>
    </r>
  </si>
  <si>
    <r>
      <t xml:space="preserve">SCD component: Self-monitoring: </t>
    </r>
    <r>
      <rPr>
        <sz val="9"/>
        <rFont val="Arial"/>
        <family val="2"/>
      </rPr>
      <t>An ability to explain self-monitoring procedures, including 'checking-in' on a regular basis, in new situations and in response to any increase in anxiety</t>
    </r>
  </si>
  <si>
    <r>
      <t>Relaxation in response to cues of anxiety and worry:</t>
    </r>
    <r>
      <rPr>
        <sz val="9"/>
        <rFont val="Arial"/>
        <family val="2"/>
      </rPr>
      <t xml:space="preserve"> An ability to teach progressive and applied relaxation, with the aim of helping the client manage incipient anxiety cues as well as to develop a more relaxed lifestyle</t>
    </r>
  </si>
  <si>
    <t>An ability to identify when psychological treatment might not be appropriate or the best option, and to discuss with the client (e.g. the client's difficulties are not primarily psychological, or the client indicates that they do not wish to consider psychological issues) or where the client indicates a clear preference for an alternative approach to their problems (e.g. a clear preference for medication rather than psychological therapy)</t>
  </si>
  <si>
    <t>An ability to present clinical material to the supervisor in a focused manner, selecting the most important and relevant material</t>
  </si>
  <si>
    <t>An ability to use discussion and exploration to help clients who are experiencing difficulty identifying thoughts and situations which precipitate thoughts</t>
  </si>
  <si>
    <t>An ability to help clients specify the actual phrasing of their thoughts, to help them distinguish thoughts from interpretations and feelings, and to identify the thoughts which are most closely associated with distress</t>
  </si>
  <si>
    <t>An ability to help clients begin detecting automatic thoughts for themselves</t>
  </si>
  <si>
    <t>An ability to review the outcome of experiments (whether positive or negative) with the client in order to help them identify its impact on their thinking or behaviour, and the meaning the outcome of the experiment has for them</t>
  </si>
  <si>
    <t>An ability to agree and to make use of homework tasks which help the client to become aware of their way of thinking about uncertainty, in particular by completing the "manifestations of intolerance of uncertainty form" (to help identify the situations and settings which engender uncertainty)</t>
  </si>
  <si>
    <t>An ability to agree and make use of homework tasks in which the client places themselves in situations which engender uncertainty, and monitor their reactions and their learning using the 'uncertainty and behaviour' form</t>
  </si>
  <si>
    <t>An ability to help the client develop action plans by focusing on specific concrete actions</t>
  </si>
  <si>
    <t>An ability to help clients break down activities into manageable steps (graded tasks assignments) to facilitate achievement of goals</t>
  </si>
  <si>
    <t>An ability to help the client use verbal (mental) rehearsal to identify any obstacles to the completion of assigned tasks</t>
  </si>
  <si>
    <t>an ability to pace the session in relation to the client's needs and learning speed</t>
  </si>
  <si>
    <r>
      <t xml:space="preserve">Specific interventions: </t>
    </r>
    <r>
      <rPr>
        <sz val="9"/>
        <rFont val="Arial"/>
        <family val="2"/>
      </rPr>
      <t>An ability to help the client make links between intrusions and attempts at suppression using a 'thought-suppression experiment', and setting appropriate homework assignments to reinforce this link</t>
    </r>
  </si>
  <si>
    <t>Knowledge (2 competences)</t>
  </si>
  <si>
    <t>Intervention (18 competences)</t>
  </si>
  <si>
    <t>Intervention (24 competences)</t>
  </si>
  <si>
    <t>Knowledge (1  competence)</t>
  </si>
  <si>
    <t>Assessment (18 competences)</t>
  </si>
  <si>
    <t>Intervention (25 competences)</t>
  </si>
  <si>
    <t>Basic Competences (4 competences)</t>
  </si>
  <si>
    <t>Assessment (6 competences)</t>
  </si>
  <si>
    <t>Intervention (33 competences)</t>
  </si>
  <si>
    <t>Metacompetences (2 competences)</t>
  </si>
  <si>
    <t>Basic competences (4 competences)</t>
  </si>
  <si>
    <t>Knowledge (1 competence)</t>
  </si>
  <si>
    <t>Intervention (35 competences)</t>
  </si>
  <si>
    <t>Knowledge (7 competences)</t>
  </si>
  <si>
    <t>Intervention (68 competences)</t>
  </si>
  <si>
    <t>Metacompetences (1 competence)</t>
  </si>
  <si>
    <t>Assessment (19 competences)</t>
  </si>
  <si>
    <t>Intervention (48 competences)</t>
  </si>
  <si>
    <t>Knowledge (9 competences)</t>
  </si>
  <si>
    <t>Intervention (64 competences)</t>
  </si>
  <si>
    <t>Assessment (14 competences)</t>
  </si>
  <si>
    <t>Intervention (69 competences)</t>
  </si>
  <si>
    <t>Basic Competences (3 competences)</t>
  </si>
  <si>
    <t>Assessment (13 competences)</t>
  </si>
  <si>
    <t>Intervention (78 competences)</t>
  </si>
  <si>
    <t>Knowledge (21  competences)</t>
  </si>
  <si>
    <t>Metacompetences (13 competences)</t>
  </si>
  <si>
    <t>Intervention (39 competences)</t>
  </si>
  <si>
    <t>Meta-competences (4 competences)</t>
  </si>
  <si>
    <t>Assessment (30 competences)</t>
  </si>
  <si>
    <t>Intervention (7 competences)</t>
  </si>
  <si>
    <t>An ability to ensure that the client understands the nature and the timing of sessions and the schedule of contacts</t>
  </si>
  <si>
    <t>An ability to convey to the client the client led, collaborative nature of a self-help intervention</t>
  </si>
  <si>
    <t>An ability to give the client information about alternative available evidence-based psychological therapies treatment-choices, as set out in the agreed protocol for the delivery of GSH</t>
  </si>
  <si>
    <t>An ability to give the client regular summaries during the interview</t>
  </si>
  <si>
    <t>GENERIC THERAPEUTIC COMPETENCES</t>
  </si>
  <si>
    <t>An ability to help clients break links between triggers and trauma memory by helping them learn techniques for stimulus discrimination (e.g. helping them to refocus attention on their immediate present, and identifying similarities and differences between current context and trauma event)</t>
  </si>
  <si>
    <t>An ability to assess, using agreed protocols; risk to self, others and self neglect (distinguishing between thoughts, actions and plans) and establish preventative factors</t>
  </si>
  <si>
    <t>an ability to allow the client to assert any negative feelings about the relationship between the therapist and themselves</t>
  </si>
  <si>
    <t>that the application of a carefully conducted functional analysis is central to BA</t>
  </si>
  <si>
    <t>a tendency to shift from one worry to the next in a way which makes it hard objectively to appraise any one worry ('chaining' of worry)</t>
  </si>
  <si>
    <t>automatic connections between thinking and feeling</t>
  </si>
  <si>
    <r>
      <t>Formulation:</t>
    </r>
    <r>
      <rPr>
        <sz val="9"/>
        <rFont val="Arial"/>
        <family val="2"/>
      </rPr>
      <t xml:space="preserve"> An ability to conclude the assessment phase by working with the client to construct an individualised version of the cognitive model, which shows how their particular thoughts, sensations and behaviours contribute to the vicious circle of panic</t>
    </r>
  </si>
  <si>
    <t>An ability to help the client identify thoughts and assumptions which are associated with anxiety, and to use guided discovery to generate alternative cognitions</t>
  </si>
  <si>
    <t>An ability to manage complications which arise during ERP, such as refusal to engage in exposure, failure to habituate, undetected avoidance or the emergence of new obsessive fears</t>
  </si>
  <si>
    <t>An ability to help the client to identify emotionally distressing situations or thoughts, to identify the emotions these trigger, and the automatic thoughts or beliefs that cause the emotion</t>
  </si>
  <si>
    <t>An ability to review self-monitoring records at each session, and to help and to encourage clients to maintain self-monitoring records throughout the intervention</t>
  </si>
  <si>
    <r>
      <t xml:space="preserve">Applied relaxation: Engagement: </t>
    </r>
    <r>
      <rPr>
        <sz val="10"/>
        <rFont val="Arial"/>
        <family val="2"/>
      </rPr>
      <t>An ability to explain the rationale for applied relaxation to the client, specifically:</t>
    </r>
  </si>
  <si>
    <r>
      <t xml:space="preserve">Intervention: </t>
    </r>
    <r>
      <rPr>
        <sz val="10"/>
        <rFont val="Arial"/>
        <family val="2"/>
      </rPr>
      <t>An ability to help the client increase their awareness of early signs of anxiety reactions by completing a record of anxiety episodes</t>
    </r>
  </si>
  <si>
    <r>
      <t xml:space="preserve">Applied tension: Knowledge: </t>
    </r>
    <r>
      <rPr>
        <sz val="10"/>
        <rFont val="Arial"/>
        <family val="2"/>
      </rPr>
      <t>An understanding of the diphasic reaction (an initial rise in blood pressure and heart rate followed by a rapid drop in these parameters, potentially leading to fainting)</t>
    </r>
  </si>
  <si>
    <t>Assessment (11 competences)</t>
  </si>
  <si>
    <t>Intervention (16 competences)</t>
  </si>
  <si>
    <t>Knowledge (5 competences)</t>
  </si>
  <si>
    <t>Assessment (7 competences)</t>
  </si>
  <si>
    <t>Basic Competencies (4 competences)</t>
  </si>
  <si>
    <t>Assessment (17 competences)</t>
  </si>
  <si>
    <t>Intervention (32 competences)</t>
  </si>
  <si>
    <t>An ability to gain detailed information about the social situations in which anxiety is manifested, or which are avoided because of fear</t>
  </si>
  <si>
    <t>An ability to help clients to explore alternative explanations for anxiety-provoking cognitions</t>
  </si>
  <si>
    <t>An ability to work collaboratively with the client to set a mutually agreed agenda at the start of each session</t>
  </si>
  <si>
    <t>appropriate for the stage of therapy</t>
  </si>
  <si>
    <t>consistent with the formulation</t>
  </si>
  <si>
    <t>An ability to adhere to the agenda</t>
  </si>
  <si>
    <r>
      <t xml:space="preserve">Therapist self-management skills: </t>
    </r>
    <r>
      <rPr>
        <sz val="9"/>
        <rFont val="Arial"/>
        <family val="2"/>
      </rPr>
      <t>An ability to tolerate frustration and to remain task-focused (e.g. in the face of slow progress)</t>
    </r>
  </si>
  <si>
    <t>An ability to identify the different forms of cognitive biases used to support the client's thinking</t>
  </si>
  <si>
    <t>An ability to help clients use and complete relevant written records (e.g. Daily Record of Dysfunctional Thoughts), with aim of helping the client learn to self-appraise the accuracy of their thoughts and beliefs</t>
  </si>
  <si>
    <t>An ability to take a 'naïve', 'unknowing' stance regarding the assumptions which shape the client's specific cognitions (an ability to avoid 'jumping to conclusions')</t>
  </si>
  <si>
    <t>An ability to examine assumptions using questions and offering alternative suggestions, and to avoid making this a didactic process (by lecturing the client)</t>
  </si>
  <si>
    <t>An ability to help the client examine the long-term effectiveness of assumptions, especially when assumptions currently appear to be working in the client's favour in the short-term</t>
  </si>
  <si>
    <r>
      <t xml:space="preserve">Cognitive techniques: </t>
    </r>
    <r>
      <rPr>
        <sz val="9"/>
        <rFont val="Arial"/>
        <family val="2"/>
      </rPr>
      <t>An ability to explore the client's meaning system in a manner which is collaborative and which models strategies that clients should be able to apply both during and after therapy</t>
    </r>
  </si>
  <si>
    <r>
      <t xml:space="preserve">Guided discovery: </t>
    </r>
    <r>
      <rPr>
        <sz val="9"/>
        <rFont val="Arial"/>
        <family val="2"/>
      </rPr>
      <t>An ability to adopt an open and inquisitive style aimed at helping the client draw his/her own conclusions</t>
    </r>
  </si>
  <si>
    <r>
      <t xml:space="preserve">Detecting key cognitions: </t>
    </r>
    <r>
      <rPr>
        <sz val="9"/>
        <rFont val="Arial"/>
        <family val="2"/>
      </rPr>
      <t>An ability to define 'cognitions' in a way which is meaningful for, and relevant to, the client and to explain the concept of automatic thoughts and images</t>
    </r>
  </si>
  <si>
    <r>
      <t xml:space="preserve">Examining and reality testing automatic thoughts/images: </t>
    </r>
    <r>
      <rPr>
        <sz val="9"/>
        <rFont val="Arial"/>
        <family val="2"/>
      </rPr>
      <t>An ability to help the client find alternative solutions to problems on the basis of helping the client to re-conceptualise their difficulties (i.e. by examining the accuracy of the specific thoughts and underlying beliefs that operate in a given situation)</t>
    </r>
  </si>
  <si>
    <r>
      <t xml:space="preserve">Identification and modification of dysfunctional assumptions: </t>
    </r>
    <r>
      <rPr>
        <sz val="9"/>
        <rFont val="Arial"/>
        <family val="2"/>
      </rPr>
      <t>An ability to work with the client in order to identify dysfunctional assumptions in a manner  which ensures that this is a process which is led by the client, and not one led by the therapist</t>
    </r>
  </si>
  <si>
    <t>An ability to identify possible assumptions and to help the client elaborate their meaning using the downward arrow technique</t>
  </si>
  <si>
    <t>An ability to identify the links between chronic worry and anxiety, and demoralisation and fatigue</t>
  </si>
  <si>
    <t>An ability to help the lcient establish and maintain a "worry diary"</t>
  </si>
  <si>
    <r>
      <t xml:space="preserve">Metacompetencies: capcity to manage obstacles in CBT therapy: </t>
    </r>
    <r>
      <rPr>
        <sz val="9"/>
        <rFont val="Arial"/>
        <family val="2"/>
      </rPr>
      <t>An ability to respond flexibly and responsively when obstacles arise which directly reflect the client's difficulty in processing the traumatic experience (such as avoidance of homework tasks or difficulty in attending for planned exposure sessions)</t>
    </r>
  </si>
  <si>
    <t>An ability to foster collaborative working ('productive teamwork') through activities which encourage the client to share responsibility for the therapy (e.g. through problem solving, shared descision making, or using Socratic questioning</t>
  </si>
  <si>
    <t>An ability to use supervision to reflect on the impact of clinical work in relation to professional development</t>
  </si>
  <si>
    <t>there is concern that supervision is below an acceptable standard</t>
  </si>
  <si>
    <t>where the supervisor's recommendations deviate from acceptable practice</t>
  </si>
  <si>
    <t>An ability to review diary records with the client, and to discuss any issues or implications which arise from these observations</t>
  </si>
  <si>
    <t>An ability to help the client think through the rationale for performing homework and related tasks, and to help identify and problem solve any anticipated difficulties in carrying out tasks</t>
  </si>
  <si>
    <t>Problem specific competencies: Assessment</t>
  </si>
  <si>
    <t>An ability to gather information relevant to an ABC model (antecedents, behaviours and consequences)</t>
  </si>
  <si>
    <t>An ability to identify disruptions to the client's routine pleasurable and necessary activities</t>
  </si>
  <si>
    <t>An ability to delineate/identify the configuration of cognitive problems which contribute to the maintenance and exacerbation of target depressive symptoms</t>
  </si>
  <si>
    <t>An ability to communicate effectively about the delivery, implementation and monitoring of a BA programme, both in face to face contacts and in telephone contacts</t>
  </si>
  <si>
    <t>An ability to help the client identify and use appropriate rewards for achieving their identified goals</t>
  </si>
  <si>
    <t>An ability to help a client problem-solve any areas of the BA programme where progress is less than expected</t>
  </si>
  <si>
    <t>Meta-competencies</t>
  </si>
  <si>
    <t>An ability to maintain a clear distinction between acting as a facilitator of BA and taking on the more extensive role of a therapist</t>
  </si>
  <si>
    <r>
      <t>Application:</t>
    </r>
    <r>
      <rPr>
        <sz val="10"/>
        <rFont val="Arial"/>
        <family val="2"/>
      </rPr>
      <t xml:space="preserve"> An ability to make effective use of questioning techniques (e.g. Socratic questions) aimed at helping the client to discover useful information that can be used to help him/her to discover alternative meanings and gain a better level of understanding</t>
    </r>
  </si>
  <si>
    <r>
      <t>Maintaining a flexible and responsive style:</t>
    </r>
    <r>
      <rPr>
        <sz val="10"/>
        <rFont val="Arial"/>
        <family val="2"/>
      </rPr>
      <t xml:space="preserve"> An ability to employ a flexible and responsive questioning technique which flows from the general to the specific, and back again</t>
    </r>
  </si>
  <si>
    <t>disqualifying or discounting the positive - telling yourself that positive experiences/qualities do not count</t>
  </si>
  <si>
    <t>emotional reasoning - reasoning from how you feel rather than from any evidence</t>
  </si>
  <si>
    <t>selective abstraction - paying undue attention to negative detail rather than seeing the whole picture</t>
  </si>
  <si>
    <t>An ability to help clients develop the skill of being externally focused in a non-evaluative manner in social situations, using a systematic programme of exercises that develop this skill in non-social and social situations</t>
  </si>
  <si>
    <t>An ability to avoid seeing the client themselves as a problem and to maintain a action-orientated attitude in the face of difficulties and frustrations</t>
  </si>
  <si>
    <r>
      <t>Behavioural experiments:</t>
    </r>
    <r>
      <rPr>
        <sz val="9"/>
        <rFont val="Arial"/>
        <family val="2"/>
      </rPr>
      <t xml:space="preserve"> An ability to devise and to conduct behavioural experiments aimed at modifying catastrophic misinterpretation of introceptive cues, ensuring that experiments are relevant to the client, and that the outcomes from experiemtns are used to help the client see how these challenge their beliefs</t>
    </r>
  </si>
  <si>
    <r>
      <t>Adapting behavioural experiments to manage avoidance behaviour:</t>
    </r>
    <r>
      <rPr>
        <sz val="9"/>
        <rFont val="Arial"/>
        <family val="2"/>
      </rPr>
      <t xml:space="preserve"> A capacity to encourage clients to expose themselves to feared situtations or activities, in particular focusing on the ways in which this enables the client to test specific beliefs</t>
    </r>
  </si>
  <si>
    <r>
      <t>Relapse prevention:</t>
    </r>
    <r>
      <rPr>
        <sz val="9"/>
        <rFont val="Arial"/>
        <family val="2"/>
      </rPr>
      <t xml:space="preserve"> An ability to plan for relapse prevention by encouraging the client to anticipate strategies for the management of potential setbacks</t>
    </r>
  </si>
  <si>
    <r>
      <t xml:space="preserve">Generic assessment: </t>
    </r>
    <r>
      <rPr>
        <sz val="9"/>
        <rFont val="Arial"/>
        <family val="2"/>
      </rPr>
      <t>An ability to gain an overview of the client's current life context, and to elicit information regarding diagnosis, past history and present life situation</t>
    </r>
  </si>
  <si>
    <t>An ability (towards the end of therapy) to review whether any remaining panic-related beliefs are considered credible, and to work on these residual beliefs prior to termination</t>
  </si>
  <si>
    <t>An ability to help the client anticipate their likely reactions should the experiment confirm their fears</t>
  </si>
  <si>
    <t>An ability to explain the way in which reactions to cues associated with worry become hapitual and strengthened over time</t>
  </si>
  <si>
    <t>An ability to use downward arrow techniques to help the client identify their core fears</t>
  </si>
  <si>
    <t>An ability to help the client first learn about detecting automatic thougths and cognitive restructuring by working on a specific (anxiety-prvoking) example in the session, in order to help them mange the likely anxiety that these  procedures generate in the inital stages of therapy</t>
  </si>
  <si>
    <t xml:space="preserve">An ability to help clients reduce distress associated with an image by 'jumping ahead in time' to a point where the situation is resolved </t>
  </si>
  <si>
    <r>
      <t xml:space="preserve">Capacity to apply CBT model to individuals who have been sexually assaulted: </t>
    </r>
    <r>
      <rPr>
        <sz val="9"/>
        <rFont val="Arial"/>
        <family val="2"/>
      </rPr>
      <t>An ability to recognise the reality of the client's experince, and to apply therapeutic interventions in a manner which acknowledges (and accommodates to) the degree to which their fears and perceptions are realistic</t>
    </r>
  </si>
  <si>
    <r>
      <t xml:space="preserve">Engagement: </t>
    </r>
    <r>
      <rPr>
        <sz val="9"/>
        <rFont val="Arial"/>
        <family val="2"/>
      </rPr>
      <t>An ability to help the client trust the therapist, by converying an attitude that the therapist can listen to and contain the client's disclosures and reactions (e.g. by not overreacting to disclosures with obvious shock, blame or fear)</t>
    </r>
  </si>
  <si>
    <r>
      <t xml:space="preserve">Structuring sessions: </t>
    </r>
    <r>
      <rPr>
        <sz val="9"/>
        <rFont val="Arial"/>
        <family val="2"/>
      </rPr>
      <t>An ability to ensure that the intevention as a whole is strutured so as to introduce each elements of the intervention programme in an organized and progressive manner, integrating new information with continuous review of prior learning</t>
    </r>
  </si>
  <si>
    <r>
      <t xml:space="preserve">Rationale for intervention: </t>
    </r>
    <r>
      <rPr>
        <sz val="9"/>
        <rFont val="Arial"/>
        <family val="2"/>
      </rPr>
      <t>An ability to outline the main symptoms of PTSD (re-experiencing of the event, avoidance of reminders of the event, and high levels of arousal), and to help the client relate this outline to their own experience (with the aim of helping to normalise symptoms)</t>
    </r>
  </si>
  <si>
    <t>An ability to help clients plan daily practice, ensuring that this includes both new and past assignments, and to review the outcome ofthese assignments in subseqent sessions</t>
  </si>
  <si>
    <t>An ability to help the lceint employ alternative relaxation techniques, matching technique to client feedback about their effectiveness</t>
  </si>
  <si>
    <r>
      <t xml:space="preserve">Giving info: </t>
    </r>
    <r>
      <rPr>
        <sz val="9"/>
        <rFont val="Arial"/>
        <family val="2"/>
      </rPr>
      <t>An ability to give clients accurate information on the nature and course of depression, and to discuss this with them</t>
    </r>
  </si>
  <si>
    <r>
      <t xml:space="preserve">Gathering information using measures: </t>
    </r>
    <r>
      <rPr>
        <sz val="9"/>
        <rFont val="Arial"/>
        <family val="2"/>
      </rPr>
      <t>An ability to administer and interpret formal measures of mental health (e.g. PHQ-9, the BDI, activity problem and goal schedules), and to use these both initially and to monitor progress</t>
    </r>
  </si>
  <si>
    <r>
      <t xml:space="preserve">Establishing context and structure: </t>
    </r>
    <r>
      <rPr>
        <sz val="9"/>
        <rFont val="Arial"/>
        <family val="2"/>
      </rPr>
      <t>An ability to help the client understand that the intervention is client led and collaborative in nature</t>
    </r>
  </si>
  <si>
    <r>
      <t xml:space="preserve">Rationale for BA: </t>
    </r>
    <r>
      <rPr>
        <sz val="9"/>
        <rFont val="Arial"/>
        <family val="2"/>
      </rPr>
      <t>An ability to provide the rationale for BA to clients in an encouraging but realistic manner</t>
    </r>
  </si>
  <si>
    <r>
      <t xml:space="preserve">Decision making regarding appropriateness of intervention: </t>
    </r>
    <r>
      <rPr>
        <sz val="9"/>
        <rFont val="Arial"/>
        <family val="2"/>
      </rPr>
      <t>An ability to reach agreement with the client that the service is suitable for their needs</t>
    </r>
  </si>
  <si>
    <r>
      <t xml:space="preserve">Applying aims of intervention: </t>
    </r>
    <r>
      <rPr>
        <sz val="9"/>
        <rFont val="Arial"/>
        <family val="2"/>
      </rPr>
      <t>An ability to construct and to share a concise problem summary with the client (which includes information on environmental and/or intra-personal triggers, physiological, behavioural and cognitive components of the main problem and the broader impact of this problem on the client's functioning)</t>
    </r>
  </si>
  <si>
    <t>summarising the information discovered</t>
  </si>
  <si>
    <t>An ability to adopt an open and inquisitive style aimed at helping the client draw his/her own conclusions</t>
  </si>
  <si>
    <t>An ability to help the client develop hypotheses regarding his/her current situation and to generate potential solutions for him/herself</t>
  </si>
  <si>
    <t>Number of competencies</t>
  </si>
  <si>
    <t>Knowledge of, and ability to operate within, professional and ethical guidelines (13 competences)</t>
  </si>
  <si>
    <t xml:space="preserve"> An ability to help the client identify different thinking biases that contribute to their worry (e.g. filtering, polarised thinking, overgerneralisation, 'mind-reading', catastrophisation, personalisation, seeing self as helpless or seeing self as omnipotently responsible)</t>
  </si>
  <si>
    <t>An ability to clarify and agree with the client specific and realistic goals for the intervention</t>
  </si>
  <si>
    <t>An ability to explore the validity of thoughts/images with the client (e.g. by exploring evidence, considering alternative explanations)</t>
  </si>
  <si>
    <t>An ability to assess the client's insight into the validity/reality of their obsessional fears, especially their ovreestimation of the likelihood of actual harm</t>
  </si>
  <si>
    <t>An ability to help clients to learn techniques for decatastrophising cognitions, especially those relating to the anticipated consequences of feared events</t>
  </si>
  <si>
    <t>An ability to help the client identify situational reinforcers that are also 'natural' contingencies (i.e. that are naturally associated with carrying out the plan) rather than relying on arbitrary self-reinforcement (e.g. giving oneself a specific reward for completing the plan)</t>
  </si>
  <si>
    <t>An ability to use role-play and therapist modelling of activation strategies to help the client achieve activity goals</t>
  </si>
  <si>
    <t>An ability to help people attend to the physical experience of an activity rather than the accompanying thoughts</t>
  </si>
  <si>
    <t>An ability to help clients define and specify short and long-term goals, as part of an action plan</t>
  </si>
  <si>
    <t>An ability to make use the involvement of the significant other to consolidate the client's understanding of the BA model (by asking them to explain the model to the significant other)</t>
  </si>
  <si>
    <t>An ability to help suicidal clients anticipate and consider how they will manage increases in suicidal intent</t>
  </si>
  <si>
    <r>
      <t xml:space="preserve">Identifying meanings: </t>
    </r>
    <r>
      <rPr>
        <sz val="9"/>
        <rFont val="Arial"/>
        <family val="2"/>
      </rPr>
      <t>An ability to introduce the client to self-monitoring, with the aim of helping them to identify the connection between their thoughts and feelings, using an ABC chart which asks them to record Activating events, their Beliefs (what they say to themselves in response to these events) and the Consequences (their resultant feelings and behaviours)</t>
    </r>
  </si>
  <si>
    <t>Assessment (3 competences)</t>
  </si>
  <si>
    <t>ParentRow</t>
  </si>
  <si>
    <t>RowType</t>
  </si>
  <si>
    <t>Green</t>
  </si>
  <si>
    <t>Amber</t>
  </si>
  <si>
    <t>Red</t>
  </si>
  <si>
    <t>Use drop down menu to indicate level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</si>
</sst>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2000000]0"/>
    <numFmt numFmtId="169" formatCode="[$-809]dd\ mmmm\ yyyy"/>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7"/>
      <name val="Arial"/>
      <family val="2"/>
    </font>
    <font>
      <b/>
      <sz val="7"/>
      <name val="Arial"/>
      <family val="2"/>
    </font>
    <font>
      <b/>
      <sz val="8"/>
      <name val="Arial"/>
      <family val="2"/>
    </font>
    <font>
      <b/>
      <u val="single"/>
      <sz val="9"/>
      <name val="Arial"/>
      <family val="2"/>
    </font>
    <font>
      <b/>
      <sz val="9"/>
      <name val="Arial"/>
      <family val="2"/>
    </font>
    <font>
      <b/>
      <sz val="10"/>
      <name val="Arial"/>
      <family val="2"/>
    </font>
    <font>
      <b/>
      <i/>
      <sz val="10"/>
      <name val="Arial"/>
      <family val="2"/>
    </font>
    <font>
      <i/>
      <sz val="10"/>
      <name val="Arial"/>
      <family val="2"/>
    </font>
    <font>
      <b/>
      <i/>
      <sz val="9"/>
      <name val="Arial"/>
      <family val="2"/>
    </font>
    <font>
      <b/>
      <u val="single"/>
      <sz val="10"/>
      <name val="Arial"/>
      <family val="2"/>
    </font>
    <font>
      <i/>
      <sz val="9"/>
      <name val="Arial"/>
      <family val="2"/>
    </font>
    <font>
      <u val="single"/>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6"/>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right style="thin"/>
      <top style="thin"/>
      <bottom>
        <color indexed="63"/>
      </bottom>
    </border>
    <border>
      <left style="thin"/>
      <right>
        <color indexed="63"/>
      </right>
      <top style="thin"/>
      <bottom>
        <color indexed="63"/>
      </bottom>
    </border>
    <border diagonalUp="1" diagonalDown="1">
      <left style="thin"/>
      <right style="thin"/>
      <top style="thin"/>
      <bottom>
        <color indexed="63"/>
      </bottom>
      <diagonal style="thin"/>
    </border>
    <border diagonalUp="1" diagonalDown="1">
      <left style="thin"/>
      <right>
        <color indexed="63"/>
      </right>
      <top style="thin"/>
      <bottom>
        <color indexed="63"/>
      </bottom>
      <diagonal style="thin"/>
    </border>
    <border diagonalUp="1" diagonalDown="1">
      <left style="thin"/>
      <right style="thin"/>
      <top style="thin"/>
      <bottom style="thin"/>
      <diagonal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diagonalUp="1" diagonalDown="1">
      <left style="thin"/>
      <right>
        <color indexed="63"/>
      </right>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7">
    <xf numFmtId="0" fontId="0" fillId="0" borderId="0" xfId="0" applyAlignment="1">
      <alignment/>
    </xf>
    <xf numFmtId="0" fontId="0" fillId="32" borderId="10" xfId="0" applyFill="1" applyBorder="1" applyAlignment="1">
      <alignment/>
    </xf>
    <xf numFmtId="0" fontId="17" fillId="33" borderId="11" xfId="0" applyFont="1" applyFill="1" applyBorder="1" applyAlignment="1" applyProtection="1">
      <alignment vertical="center" wrapText="1"/>
      <protection locked="0"/>
    </xf>
    <xf numFmtId="0" fontId="10" fillId="33" borderId="11" xfId="0" applyFont="1" applyFill="1" applyBorder="1" applyAlignment="1">
      <alignment vertical="center" textRotation="180" wrapText="1"/>
    </xf>
    <xf numFmtId="0" fontId="10" fillId="33" borderId="11" xfId="0" applyFont="1" applyFill="1" applyBorder="1" applyAlignment="1">
      <alignment horizontal="center" vertical="center" textRotation="180" wrapText="1"/>
    </xf>
    <xf numFmtId="0" fontId="1"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12" xfId="0" applyFont="1" applyFill="1" applyBorder="1" applyAlignment="1">
      <alignment vertical="center" wrapText="1"/>
    </xf>
    <xf numFmtId="0" fontId="7" fillId="33" borderId="14" xfId="0" applyFont="1" applyFill="1" applyBorder="1" applyAlignment="1">
      <alignment vertical="center" wrapText="1"/>
    </xf>
    <xf numFmtId="0" fontId="1" fillId="33" borderId="13" xfId="0" applyFont="1" applyFill="1" applyBorder="1" applyAlignment="1">
      <alignment horizontal="center" vertical="center"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1" fillId="33" borderId="12" xfId="0" applyFont="1" applyFill="1" applyBorder="1" applyAlignment="1" applyProtection="1">
      <alignment vertical="center" wrapText="1"/>
      <protection/>
    </xf>
    <xf numFmtId="0" fontId="0" fillId="33" borderId="17" xfId="0" applyFont="1" applyFill="1" applyBorder="1" applyAlignment="1">
      <alignment/>
    </xf>
    <xf numFmtId="9" fontId="0" fillId="33" borderId="18" xfId="0" applyNumberFormat="1" applyFont="1" applyFill="1" applyBorder="1" applyAlignment="1">
      <alignment/>
    </xf>
    <xf numFmtId="0" fontId="0" fillId="33" borderId="18" xfId="0" applyFont="1" applyFill="1" applyBorder="1" applyAlignment="1">
      <alignment horizontal="center" vertical="center"/>
    </xf>
    <xf numFmtId="0" fontId="0" fillId="33" borderId="0" xfId="0" applyFont="1" applyFill="1" applyAlignment="1">
      <alignment/>
    </xf>
    <xf numFmtId="0" fontId="0" fillId="33" borderId="18" xfId="0" applyFont="1" applyFill="1" applyBorder="1" applyAlignment="1">
      <alignment/>
    </xf>
    <xf numFmtId="0" fontId="0" fillId="33" borderId="16" xfId="0" applyFont="1" applyFill="1" applyBorder="1" applyAlignment="1">
      <alignment vertical="center" wrapText="1"/>
    </xf>
    <xf numFmtId="0" fontId="0" fillId="33" borderId="16" xfId="0" applyFont="1" applyFill="1" applyBorder="1" applyAlignment="1">
      <alignment/>
    </xf>
    <xf numFmtId="0" fontId="0" fillId="33" borderId="16" xfId="0" applyFont="1" applyFill="1" applyBorder="1" applyAlignment="1">
      <alignment horizontal="center" vertical="center"/>
    </xf>
    <xf numFmtId="0" fontId="9" fillId="33" borderId="16" xfId="0" applyFont="1" applyFill="1" applyBorder="1" applyAlignment="1">
      <alignment vertical="center" wrapText="1"/>
    </xf>
    <xf numFmtId="0" fontId="10" fillId="33" borderId="16" xfId="0" applyFont="1" applyFill="1" applyBorder="1" applyAlignment="1">
      <alignment vertical="center" wrapText="1"/>
    </xf>
    <xf numFmtId="9" fontId="0" fillId="33" borderId="16" xfId="0" applyNumberFormat="1" applyFont="1" applyFill="1" applyBorder="1" applyAlignment="1">
      <alignment/>
    </xf>
    <xf numFmtId="0" fontId="0" fillId="33" borderId="11" xfId="0" applyFont="1" applyFill="1" applyBorder="1" applyAlignment="1">
      <alignment/>
    </xf>
    <xf numFmtId="0" fontId="0" fillId="33" borderId="11" xfId="0" applyFont="1" applyFill="1" applyBorder="1" applyAlignment="1">
      <alignment horizontal="center" vertical="center"/>
    </xf>
    <xf numFmtId="9" fontId="0" fillId="33" borderId="11" xfId="0" applyNumberFormat="1" applyFont="1" applyFill="1" applyBorder="1" applyAlignment="1">
      <alignment/>
    </xf>
    <xf numFmtId="0" fontId="0" fillId="33" borderId="11" xfId="0" applyNumberFormat="1" applyFont="1" applyFill="1" applyBorder="1" applyAlignment="1">
      <alignment/>
    </xf>
    <xf numFmtId="9" fontId="0" fillId="33" borderId="16" xfId="0" applyNumberFormat="1" applyFont="1" applyFill="1" applyBorder="1" applyAlignment="1">
      <alignment horizontal="center" vertical="center"/>
    </xf>
    <xf numFmtId="0" fontId="9" fillId="33" borderId="16" xfId="0" applyFont="1" applyFill="1" applyBorder="1" applyAlignment="1">
      <alignment horizontal="left" vertical="center" wrapText="1"/>
    </xf>
    <xf numFmtId="0" fontId="9" fillId="2" borderId="16" xfId="0" applyFont="1" applyFill="1" applyBorder="1" applyAlignment="1">
      <alignmen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2" borderId="11" xfId="0" applyFont="1" applyFill="1" applyBorder="1" applyAlignment="1">
      <alignment vertical="center" wrapText="1"/>
    </xf>
    <xf numFmtId="0" fontId="17" fillId="33" borderId="16" xfId="0" applyFont="1" applyFill="1" applyBorder="1" applyAlignment="1">
      <alignment vertical="center" wrapText="1"/>
    </xf>
    <xf numFmtId="0" fontId="7" fillId="33" borderId="11" xfId="0" applyFont="1" applyFill="1" applyBorder="1" applyAlignment="1">
      <alignment vertical="center" textRotation="180" wrapText="1"/>
    </xf>
    <xf numFmtId="0" fontId="9" fillId="33" borderId="16" xfId="0" applyFont="1" applyFill="1" applyBorder="1" applyAlignment="1">
      <alignment vertical="center" textRotation="180" wrapText="1"/>
    </xf>
    <xf numFmtId="0" fontId="7" fillId="33" borderId="11" xfId="0" applyFont="1" applyFill="1" applyBorder="1" applyAlignment="1">
      <alignment vertical="center" wrapText="1"/>
    </xf>
    <xf numFmtId="49" fontId="9" fillId="33" borderId="16" xfId="0" applyNumberFormat="1" applyFont="1" applyFill="1" applyBorder="1" applyAlignment="1">
      <alignment vertical="center" wrapText="1"/>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0" fontId="7" fillId="33" borderId="13" xfId="0" applyFont="1" applyFill="1" applyBorder="1" applyAlignment="1">
      <alignment vertical="center" textRotation="180" wrapText="1"/>
    </xf>
    <xf numFmtId="0" fontId="7" fillId="33" borderId="15" xfId="0" applyFont="1" applyFill="1" applyBorder="1" applyAlignment="1">
      <alignment vertical="center" textRotation="180" wrapText="1"/>
    </xf>
    <xf numFmtId="0" fontId="4" fillId="33" borderId="16" xfId="0" applyFont="1" applyFill="1" applyBorder="1" applyAlignment="1">
      <alignment horizontal="left" vertical="center" wrapText="1"/>
    </xf>
    <xf numFmtId="0" fontId="0" fillId="33" borderId="20" xfId="0" applyFont="1" applyFill="1" applyBorder="1" applyAlignment="1">
      <alignment/>
    </xf>
    <xf numFmtId="0" fontId="0" fillId="33" borderId="16"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49" fontId="1" fillId="33" borderId="12" xfId="0" applyNumberFormat="1"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7" fillId="33" borderId="16" xfId="0" applyFont="1" applyFill="1" applyBorder="1" applyAlignment="1" applyProtection="1">
      <alignment vertical="center" wrapText="1"/>
      <protection/>
    </xf>
    <xf numFmtId="0" fontId="0" fillId="33" borderId="16" xfId="0" applyFont="1" applyFill="1" applyBorder="1" applyAlignment="1" applyProtection="1">
      <alignment horizontal="center" vertical="center"/>
      <protection/>
    </xf>
    <xf numFmtId="9" fontId="0" fillId="33" borderId="11" xfId="0" applyNumberFormat="1" applyFont="1" applyFill="1" applyBorder="1" applyAlignment="1" applyProtection="1">
      <alignment/>
      <protection locked="0"/>
    </xf>
    <xf numFmtId="0" fontId="0" fillId="33" borderId="0" xfId="0" applyFont="1" applyFill="1" applyAlignment="1">
      <alignment textRotation="180"/>
    </xf>
    <xf numFmtId="0" fontId="0" fillId="33" borderId="21" xfId="0" applyFont="1" applyFill="1" applyBorder="1" applyAlignment="1">
      <alignment/>
    </xf>
    <xf numFmtId="0" fontId="0" fillId="33" borderId="21" xfId="0" applyFont="1" applyFill="1" applyBorder="1" applyAlignment="1" applyProtection="1">
      <alignment/>
      <protection locked="0"/>
    </xf>
    <xf numFmtId="0" fontId="7" fillId="33" borderId="12" xfId="0" applyFont="1" applyFill="1" applyBorder="1" applyAlignment="1">
      <alignment vertical="center" textRotation="180" wrapText="1"/>
    </xf>
    <xf numFmtId="0" fontId="7" fillId="33" borderId="22" xfId="0" applyFont="1" applyFill="1" applyBorder="1" applyAlignment="1">
      <alignment vertical="center" wrapText="1"/>
    </xf>
    <xf numFmtId="0" fontId="0" fillId="33" borderId="19" xfId="0" applyFont="1" applyFill="1" applyBorder="1" applyAlignment="1">
      <alignment horizontal="center" vertical="center"/>
    </xf>
    <xf numFmtId="0" fontId="0" fillId="33" borderId="18"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49" fontId="9" fillId="33" borderId="19" xfId="0" applyNumberFormat="1" applyFont="1" applyFill="1" applyBorder="1" applyAlignment="1">
      <alignment vertical="center" wrapText="1"/>
    </xf>
    <xf numFmtId="0" fontId="9" fillId="33" borderId="19" xfId="0" applyFont="1" applyFill="1" applyBorder="1" applyAlignment="1">
      <alignment vertical="center" wrapText="1"/>
    </xf>
    <xf numFmtId="0" fontId="0" fillId="33" borderId="19" xfId="0" applyFont="1" applyFill="1" applyBorder="1" applyAlignment="1" applyProtection="1">
      <alignment horizontal="center" vertical="center"/>
      <protection locked="0"/>
    </xf>
    <xf numFmtId="0" fontId="0" fillId="0" borderId="0" xfId="0" applyFont="1" applyFill="1" applyAlignment="1">
      <alignment vertical="center" textRotation="180" wrapText="1"/>
    </xf>
    <xf numFmtId="0" fontId="1" fillId="0" borderId="0" xfId="0" applyFont="1" applyFill="1" applyAlignment="1">
      <alignment vertical="center" textRotation="180" wrapText="1"/>
    </xf>
    <xf numFmtId="0" fontId="0"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14" fillId="0" borderId="0" xfId="0" applyFont="1" applyFill="1" applyAlignment="1">
      <alignment/>
    </xf>
    <xf numFmtId="0" fontId="10" fillId="0" borderId="0" xfId="0" applyFont="1" applyFill="1" applyAlignment="1">
      <alignment horizontal="left"/>
    </xf>
    <xf numFmtId="0" fontId="0" fillId="0" borderId="16" xfId="0" applyFont="1" applyFill="1" applyBorder="1" applyAlignment="1">
      <alignment horizontal="left" wrapText="1"/>
    </xf>
    <xf numFmtId="0" fontId="0" fillId="0" borderId="0" xfId="0" applyFont="1" applyFill="1" applyAlignment="1">
      <alignment horizontal="left" wrapText="1"/>
    </xf>
    <xf numFmtId="0" fontId="1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pplyProtection="1">
      <alignment horizontal="center" vertical="center"/>
      <protection/>
    </xf>
    <xf numFmtId="9" fontId="10" fillId="0" borderId="0" xfId="0" applyNumberFormat="1" applyFont="1" applyFill="1" applyBorder="1" applyAlignment="1">
      <alignment horizontal="left"/>
    </xf>
    <xf numFmtId="0" fontId="8" fillId="0" borderId="19" xfId="0" applyFont="1" applyFill="1" applyBorder="1" applyAlignment="1">
      <alignment vertical="top" wrapText="1"/>
    </xf>
    <xf numFmtId="0" fontId="9" fillId="0" borderId="18" xfId="0" applyFont="1" applyFill="1" applyBorder="1" applyAlignment="1">
      <alignment vertical="top" wrapText="1"/>
    </xf>
    <xf numFmtId="0" fontId="0" fillId="0" borderId="16" xfId="0" applyFont="1" applyFill="1" applyBorder="1" applyAlignment="1">
      <alignment vertical="top" wrapText="1"/>
    </xf>
    <xf numFmtId="0" fontId="9" fillId="0" borderId="16" xfId="0" applyFont="1" applyFill="1" applyBorder="1" applyAlignment="1">
      <alignment vertical="top" wrapText="1"/>
    </xf>
    <xf numFmtId="0" fontId="10" fillId="0" borderId="16" xfId="0" applyFont="1" applyFill="1" applyBorder="1" applyAlignment="1">
      <alignment vertical="top" wrapText="1"/>
    </xf>
    <xf numFmtId="0" fontId="8" fillId="0" borderId="11" xfId="0" applyFont="1" applyFill="1" applyBorder="1" applyAlignment="1">
      <alignment vertical="top" wrapText="1"/>
    </xf>
    <xf numFmtId="0" fontId="9" fillId="0" borderId="16"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9" fillId="0" borderId="11" xfId="0" applyFont="1" applyFill="1" applyBorder="1" applyAlignment="1">
      <alignment vertical="top" wrapText="1"/>
    </xf>
    <xf numFmtId="0" fontId="9" fillId="0" borderId="18" xfId="0" applyFont="1" applyFill="1" applyBorder="1" applyAlignment="1">
      <alignment horizontal="left" vertical="top" wrapText="1" indent="4"/>
    </xf>
    <xf numFmtId="0" fontId="9" fillId="0" borderId="16" xfId="0" applyFont="1" applyFill="1" applyBorder="1" applyAlignment="1">
      <alignment horizontal="left" vertical="top" wrapText="1" indent="4"/>
    </xf>
    <xf numFmtId="0" fontId="0" fillId="0" borderId="16" xfId="0" applyFont="1" applyFill="1" applyBorder="1" applyAlignment="1">
      <alignment horizontal="left" vertical="top" wrapText="1"/>
    </xf>
    <xf numFmtId="0" fontId="10" fillId="0" borderId="16" xfId="0" applyFont="1" applyFill="1" applyBorder="1" applyAlignment="1">
      <alignment horizontal="left" vertical="top" wrapText="1"/>
    </xf>
    <xf numFmtId="0" fontId="4" fillId="0" borderId="16" xfId="0" applyFont="1" applyFill="1" applyBorder="1" applyAlignment="1">
      <alignment horizontal="left" vertical="top" wrapText="1" indent="4"/>
    </xf>
    <xf numFmtId="0" fontId="0" fillId="0" borderId="0" xfId="0" applyFont="1" applyFill="1" applyAlignment="1">
      <alignment wrapText="1"/>
    </xf>
    <xf numFmtId="0" fontId="9" fillId="0" borderId="16" xfId="0" applyFont="1" applyFill="1" applyBorder="1" applyAlignment="1">
      <alignment wrapText="1"/>
    </xf>
    <xf numFmtId="0" fontId="4" fillId="0" borderId="16" xfId="0" applyFont="1" applyFill="1" applyBorder="1" applyAlignment="1">
      <alignment wrapText="1"/>
    </xf>
    <xf numFmtId="0" fontId="4" fillId="0" borderId="0" xfId="0" applyFont="1" applyFill="1" applyAlignment="1">
      <alignment/>
    </xf>
    <xf numFmtId="0" fontId="4" fillId="0" borderId="0" xfId="0" applyFont="1" applyFill="1" applyAlignment="1">
      <alignment vertical="center" textRotation="180" wrapText="1"/>
    </xf>
    <xf numFmtId="0" fontId="4" fillId="0" borderId="0" xfId="0" applyFont="1" applyFill="1" applyAlignment="1">
      <alignment wrapText="1"/>
    </xf>
    <xf numFmtId="0" fontId="4" fillId="0" borderId="16" xfId="0" applyFont="1" applyFill="1" applyBorder="1" applyAlignment="1">
      <alignment/>
    </xf>
    <xf numFmtId="0" fontId="0" fillId="33" borderId="16" xfId="0" applyFont="1" applyFill="1" applyBorder="1" applyAlignment="1">
      <alignment horizontal="justify" vertical="center" wrapText="1"/>
    </xf>
    <xf numFmtId="0" fontId="0" fillId="33" borderId="18" xfId="0" applyFont="1" applyFill="1" applyBorder="1" applyAlignment="1">
      <alignment vertical="center" wrapText="1"/>
    </xf>
    <xf numFmtId="9" fontId="0" fillId="33" borderId="18" xfId="0" applyNumberFormat="1" applyFont="1" applyFill="1" applyBorder="1" applyAlignment="1">
      <alignment horizontal="center" vertical="center"/>
    </xf>
    <xf numFmtId="0" fontId="0" fillId="33" borderId="16" xfId="0" applyFont="1" applyFill="1" applyBorder="1" applyAlignment="1">
      <alignment/>
    </xf>
    <xf numFmtId="0" fontId="0" fillId="33" borderId="16" xfId="0" applyFont="1" applyFill="1" applyBorder="1" applyAlignment="1">
      <alignment horizontal="left" vertical="center" wrapText="1"/>
    </xf>
    <xf numFmtId="0" fontId="0" fillId="33" borderId="16" xfId="0" applyFont="1" applyFill="1" applyBorder="1" applyAlignment="1">
      <alignment horizontal="left"/>
    </xf>
    <xf numFmtId="0" fontId="14" fillId="33" borderId="16" xfId="0" applyFont="1" applyFill="1" applyBorder="1" applyAlignment="1">
      <alignment/>
    </xf>
    <xf numFmtId="0" fontId="16" fillId="33" borderId="16" xfId="0" applyFont="1" applyFill="1" applyBorder="1" applyAlignment="1">
      <alignment/>
    </xf>
    <xf numFmtId="0" fontId="16" fillId="33" borderId="16" xfId="0" applyFont="1" applyFill="1" applyBorder="1" applyAlignment="1">
      <alignment horizontal="center" vertical="center"/>
    </xf>
    <xf numFmtId="0" fontId="10" fillId="33" borderId="16" xfId="0" applyFont="1" applyFill="1" applyBorder="1" applyAlignment="1">
      <alignment horizontal="left" vertical="center" wrapText="1"/>
    </xf>
    <xf numFmtId="0" fontId="10" fillId="33" borderId="16" xfId="0" applyFont="1" applyFill="1" applyBorder="1" applyAlignment="1">
      <alignment horizontal="left"/>
    </xf>
    <xf numFmtId="9" fontId="0" fillId="33" borderId="16" xfId="0" applyNumberFormat="1" applyFont="1" applyFill="1" applyBorder="1" applyAlignment="1">
      <alignment horizontal="left"/>
    </xf>
    <xf numFmtId="0" fontId="10" fillId="33" borderId="16" xfId="0" applyFont="1" applyFill="1" applyBorder="1" applyAlignment="1" applyProtection="1">
      <alignment horizontal="center" vertical="center"/>
      <protection locked="0"/>
    </xf>
    <xf numFmtId="0" fontId="0" fillId="33" borderId="16" xfId="0" applyFont="1" applyFill="1" applyBorder="1" applyAlignment="1">
      <alignment horizontal="left" wrapText="1"/>
    </xf>
    <xf numFmtId="0" fontId="0" fillId="33" borderId="16" xfId="0" applyFont="1" applyFill="1" applyBorder="1" applyAlignment="1">
      <alignment horizontal="center" vertical="center" wrapText="1"/>
    </xf>
    <xf numFmtId="0" fontId="0" fillId="33" borderId="16" xfId="0" applyFont="1" applyFill="1" applyBorder="1" applyAlignment="1" applyProtection="1">
      <alignment horizontal="center" vertical="center" wrapText="1"/>
      <protection locked="0"/>
    </xf>
    <xf numFmtId="0" fontId="9" fillId="2" borderId="16" xfId="0" applyFont="1" applyFill="1" applyBorder="1" applyAlignment="1">
      <alignment horizontal="justify" vertical="center" wrapText="1"/>
    </xf>
    <xf numFmtId="0" fontId="0" fillId="34" borderId="18"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21" xfId="0" applyFont="1" applyFill="1" applyBorder="1" applyAlignment="1" applyProtection="1">
      <alignment/>
      <protection/>
    </xf>
    <xf numFmtId="0" fontId="4" fillId="34" borderId="16"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10" fillId="33" borderId="11" xfId="0" applyFont="1" applyFill="1" applyBorder="1" applyAlignment="1" applyProtection="1">
      <alignment horizontal="left" vertical="center" wrapText="1"/>
      <protection/>
    </xf>
    <xf numFmtId="0" fontId="9" fillId="33" borderId="21" xfId="0" applyFont="1" applyFill="1" applyBorder="1" applyAlignment="1">
      <alignment horizontal="left" vertical="center" wrapText="1"/>
    </xf>
    <xf numFmtId="0" fontId="9" fillId="33" borderId="19"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wksSummary">
    <outlinePr summaryBelow="0"/>
    <pageSetUpPr fitToPage="1"/>
  </sheetPr>
  <dimension ref="A1:G875"/>
  <sheetViews>
    <sheetView tabSelected="1" workbookViewId="0" topLeftCell="A1">
      <selection activeCell="A7" sqref="A7"/>
    </sheetView>
  </sheetViews>
  <sheetFormatPr defaultColWidth="9.140625" defaultRowHeight="12.75" outlineLevelRow="3"/>
  <cols>
    <col min="1" max="1" width="137.7109375" style="66" customWidth="1"/>
    <col min="2" max="4" width="4.8515625" style="66" hidden="1" customWidth="1"/>
    <col min="5" max="5" width="0" style="66" hidden="1" customWidth="1"/>
    <col min="6" max="6" width="9.00390625" style="78" hidden="1" customWidth="1"/>
    <col min="7" max="7" width="12.00390625" style="79" customWidth="1"/>
    <col min="8" max="16384" width="9.140625" style="66" customWidth="1"/>
  </cols>
  <sheetData>
    <row r="1" spans="1:7" s="64" customFormat="1" ht="99" customHeight="1" collapsed="1">
      <c r="A1" s="2"/>
      <c r="B1" s="3" t="s">
        <v>1264</v>
      </c>
      <c r="C1" s="3" t="s">
        <v>1459</v>
      </c>
      <c r="D1" s="3" t="s">
        <v>1458</v>
      </c>
      <c r="E1" s="3" t="s">
        <v>106</v>
      </c>
      <c r="F1" s="4" t="s">
        <v>1265</v>
      </c>
      <c r="G1" s="124" t="s">
        <v>1463</v>
      </c>
    </row>
    <row r="2" spans="1:7" s="65" customFormat="1" ht="15" customHeight="1" hidden="1" outlineLevel="1">
      <c r="A2" s="5"/>
      <c r="B2" s="6"/>
      <c r="C2" s="7">
        <v>0</v>
      </c>
      <c r="D2" s="7"/>
      <c r="E2" s="8"/>
      <c r="F2" s="9"/>
      <c r="G2" s="48"/>
    </row>
    <row r="3" spans="1:7" s="65" customFormat="1" ht="17.25" customHeight="1" hidden="1" outlineLevel="1">
      <c r="A3" s="5"/>
      <c r="B3" s="10"/>
      <c r="C3" s="7">
        <v>0</v>
      </c>
      <c r="D3" s="7"/>
      <c r="E3" s="8"/>
      <c r="F3" s="9"/>
      <c r="G3" s="49"/>
    </row>
    <row r="4" spans="1:7" s="65" customFormat="1" ht="17.25" customHeight="1" hidden="1" outlineLevel="1">
      <c r="A4" s="5"/>
      <c r="B4" s="10"/>
      <c r="C4" s="11">
        <v>0</v>
      </c>
      <c r="D4" s="11"/>
      <c r="E4" s="10"/>
      <c r="F4" s="10"/>
      <c r="G4" s="50"/>
    </row>
    <row r="5" spans="1:7" s="65" customFormat="1" ht="17.25" customHeight="1" hidden="1" outlineLevel="1">
      <c r="A5" s="12"/>
      <c r="B5" s="10"/>
      <c r="C5" s="11">
        <v>0</v>
      </c>
      <c r="D5" s="11"/>
      <c r="E5" s="10"/>
      <c r="F5" s="10"/>
      <c r="G5" s="50"/>
    </row>
    <row r="6" spans="1:7" s="65" customFormat="1" ht="16.5" customHeight="1" hidden="1" outlineLevel="1">
      <c r="A6" s="12"/>
      <c r="B6" s="10"/>
      <c r="C6" s="11">
        <v>0</v>
      </c>
      <c r="D6" s="11"/>
      <c r="E6" s="10"/>
      <c r="F6" s="10"/>
      <c r="G6" s="50"/>
    </row>
    <row r="7" spans="1:7" ht="22.5" customHeight="1">
      <c r="A7" s="33" t="s">
        <v>1353</v>
      </c>
      <c r="B7" s="13"/>
      <c r="C7" s="13">
        <v>1</v>
      </c>
      <c r="D7" s="45"/>
      <c r="E7" s="14">
        <f>F442/$B442</f>
        <v>0</v>
      </c>
      <c r="F7" s="15" t="e">
        <f>score(F442,$B442)</f>
        <v>#NAME?</v>
      </c>
      <c r="G7" s="119"/>
    </row>
    <row r="8" spans="1:7" ht="22.5" customHeight="1" outlineLevel="1" collapsed="1">
      <c r="A8" s="32" t="s">
        <v>1266</v>
      </c>
      <c r="B8" s="17">
        <v>6</v>
      </c>
      <c r="C8" s="17">
        <v>2</v>
      </c>
      <c r="D8" s="17"/>
      <c r="E8" s="14">
        <f>F443/$B443</f>
        <v>0</v>
      </c>
      <c r="F8" s="15" t="e">
        <f>score(F443,$B443)</f>
        <v>#NAME?</v>
      </c>
      <c r="G8" s="59"/>
    </row>
    <row r="9" spans="1:7" ht="35.25" customHeight="1" hidden="1" outlineLevel="2">
      <c r="A9" s="18" t="s">
        <v>859</v>
      </c>
      <c r="B9" s="19"/>
      <c r="C9" s="19">
        <v>3</v>
      </c>
      <c r="D9" s="19">
        <v>8</v>
      </c>
      <c r="E9" s="19"/>
      <c r="F9" s="20"/>
      <c r="G9" s="46"/>
    </row>
    <row r="10" spans="1:7" ht="35.25" customHeight="1" hidden="1" outlineLevel="2">
      <c r="A10" s="18" t="s">
        <v>860</v>
      </c>
      <c r="B10" s="19"/>
      <c r="C10" s="19">
        <v>3</v>
      </c>
      <c r="D10" s="19">
        <v>8</v>
      </c>
      <c r="E10" s="19"/>
      <c r="F10" s="20"/>
      <c r="G10" s="46"/>
    </row>
    <row r="11" spans="1:7" ht="35.25" customHeight="1" hidden="1" outlineLevel="2">
      <c r="A11" s="18" t="s">
        <v>861</v>
      </c>
      <c r="B11" s="19"/>
      <c r="C11" s="19">
        <v>3</v>
      </c>
      <c r="D11" s="19">
        <v>8</v>
      </c>
      <c r="E11" s="19"/>
      <c r="F11" s="20"/>
      <c r="G11" s="46"/>
    </row>
    <row r="12" spans="1:7" ht="48" customHeight="1" hidden="1" outlineLevel="2">
      <c r="A12" s="18" t="s">
        <v>862</v>
      </c>
      <c r="B12" s="19"/>
      <c r="C12" s="19">
        <v>3</v>
      </c>
      <c r="D12" s="19">
        <v>8</v>
      </c>
      <c r="E12" s="19"/>
      <c r="F12" s="20"/>
      <c r="G12" s="46"/>
    </row>
    <row r="13" spans="1:7" ht="22.5" customHeight="1" hidden="1" outlineLevel="2">
      <c r="A13" s="18" t="s">
        <v>863</v>
      </c>
      <c r="B13" s="19"/>
      <c r="C13" s="19">
        <v>3</v>
      </c>
      <c r="D13" s="19">
        <v>8</v>
      </c>
      <c r="E13" s="19"/>
      <c r="F13" s="20"/>
      <c r="G13" s="46"/>
    </row>
    <row r="14" spans="1:7" ht="48" customHeight="1" hidden="1" outlineLevel="2">
      <c r="A14" s="18" t="s">
        <v>64</v>
      </c>
      <c r="B14" s="19"/>
      <c r="C14" s="19">
        <v>3</v>
      </c>
      <c r="D14" s="19">
        <v>8</v>
      </c>
      <c r="E14" s="19"/>
      <c r="F14" s="20"/>
      <c r="G14" s="46"/>
    </row>
    <row r="15" spans="1:7" ht="22.5" customHeight="1" outlineLevel="1" collapsed="1">
      <c r="A15" s="30" t="s">
        <v>1444</v>
      </c>
      <c r="B15" s="19">
        <v>13</v>
      </c>
      <c r="C15" s="19">
        <v>2</v>
      </c>
      <c r="D15" s="17"/>
      <c r="E15" s="14">
        <f>F450/$B450</f>
        <v>0</v>
      </c>
      <c r="F15" s="20" t="e">
        <f>score(F450,$B450)</f>
        <v>#NAME?</v>
      </c>
      <c r="G15" s="46"/>
    </row>
    <row r="16" spans="1:7" ht="48" customHeight="1" hidden="1" outlineLevel="2">
      <c r="A16" s="18" t="s">
        <v>957</v>
      </c>
      <c r="B16" s="19"/>
      <c r="C16" s="19">
        <v>3</v>
      </c>
      <c r="D16" s="19">
        <v>15</v>
      </c>
      <c r="E16" s="19"/>
      <c r="F16" s="20"/>
      <c r="G16" s="46"/>
    </row>
    <row r="17" spans="1:7" ht="48" customHeight="1" hidden="1" outlineLevel="2">
      <c r="A17" s="18" t="s">
        <v>208</v>
      </c>
      <c r="B17" s="19"/>
      <c r="C17" s="19">
        <v>3</v>
      </c>
      <c r="D17" s="19">
        <v>15</v>
      </c>
      <c r="E17" s="19"/>
      <c r="F17" s="20"/>
      <c r="G17" s="46"/>
    </row>
    <row r="18" spans="1:7" ht="48" customHeight="1" hidden="1" outlineLevel="2">
      <c r="A18" s="18" t="s">
        <v>209</v>
      </c>
      <c r="B18" s="19"/>
      <c r="C18" s="19">
        <v>3</v>
      </c>
      <c r="D18" s="19">
        <v>15</v>
      </c>
      <c r="E18" s="19"/>
      <c r="F18" s="20"/>
      <c r="G18" s="46"/>
    </row>
    <row r="19" spans="1:7" ht="22.5" customHeight="1" hidden="1" outlineLevel="2">
      <c r="A19" s="18" t="s">
        <v>618</v>
      </c>
      <c r="B19" s="19"/>
      <c r="C19" s="19">
        <v>3</v>
      </c>
      <c r="D19" s="19">
        <v>15</v>
      </c>
      <c r="E19" s="19"/>
      <c r="F19" s="20"/>
      <c r="G19" s="46"/>
    </row>
    <row r="20" spans="1:7" ht="22.5" customHeight="1" hidden="1" outlineLevel="2">
      <c r="A20" s="18" t="s">
        <v>65</v>
      </c>
      <c r="B20" s="19"/>
      <c r="C20" s="19">
        <v>3</v>
      </c>
      <c r="D20" s="19">
        <v>15</v>
      </c>
      <c r="E20" s="19"/>
      <c r="F20" s="20"/>
      <c r="G20" s="46"/>
    </row>
    <row r="21" spans="1:7" ht="35.25" customHeight="1" hidden="1" outlineLevel="2">
      <c r="A21" s="18" t="s">
        <v>66</v>
      </c>
      <c r="B21" s="19"/>
      <c r="C21" s="19">
        <v>3</v>
      </c>
      <c r="D21" s="19">
        <v>15</v>
      </c>
      <c r="E21" s="19"/>
      <c r="F21" s="20"/>
      <c r="G21" s="46"/>
    </row>
    <row r="22" spans="1:7" ht="35.25" customHeight="1" hidden="1" outlineLevel="2">
      <c r="A22" s="18" t="s">
        <v>619</v>
      </c>
      <c r="B22" s="19"/>
      <c r="C22" s="19">
        <v>3</v>
      </c>
      <c r="D22" s="19">
        <v>15</v>
      </c>
      <c r="E22" s="19"/>
      <c r="F22" s="20"/>
      <c r="G22" s="46"/>
    </row>
    <row r="23" spans="1:7" ht="35.25" customHeight="1" hidden="1" outlineLevel="2">
      <c r="A23" s="18" t="s">
        <v>224</v>
      </c>
      <c r="B23" s="19"/>
      <c r="C23" s="19">
        <v>3</v>
      </c>
      <c r="D23" s="19">
        <v>15</v>
      </c>
      <c r="E23" s="19"/>
      <c r="F23" s="20"/>
      <c r="G23" s="46"/>
    </row>
    <row r="24" spans="1:7" ht="22.5" customHeight="1" hidden="1" outlineLevel="2">
      <c r="A24" s="18" t="s">
        <v>789</v>
      </c>
      <c r="B24" s="19"/>
      <c r="C24" s="19">
        <v>3</v>
      </c>
      <c r="D24" s="19">
        <v>15</v>
      </c>
      <c r="E24" s="19"/>
      <c r="F24" s="20"/>
      <c r="G24" s="46"/>
    </row>
    <row r="25" spans="1:7" ht="35.25" customHeight="1" hidden="1" outlineLevel="2">
      <c r="A25" s="18" t="s">
        <v>225</v>
      </c>
      <c r="B25" s="19"/>
      <c r="C25" s="19">
        <v>3</v>
      </c>
      <c r="D25" s="19">
        <v>15</v>
      </c>
      <c r="E25" s="19"/>
      <c r="F25" s="20"/>
      <c r="G25" s="46"/>
    </row>
    <row r="26" spans="1:7" ht="35.25" customHeight="1" hidden="1" outlineLevel="2">
      <c r="A26" s="18" t="s">
        <v>532</v>
      </c>
      <c r="B26" s="19"/>
      <c r="C26" s="19">
        <v>3</v>
      </c>
      <c r="D26" s="19">
        <v>15</v>
      </c>
      <c r="E26" s="19"/>
      <c r="F26" s="20"/>
      <c r="G26" s="46"/>
    </row>
    <row r="27" spans="1:7" ht="48" customHeight="1" hidden="1" outlineLevel="2">
      <c r="A27" s="18" t="s">
        <v>226</v>
      </c>
      <c r="B27" s="19"/>
      <c r="C27" s="19">
        <v>3</v>
      </c>
      <c r="D27" s="19">
        <v>15</v>
      </c>
      <c r="E27" s="19"/>
      <c r="F27" s="20"/>
      <c r="G27" s="46"/>
    </row>
    <row r="28" spans="1:7" ht="48" customHeight="1" hidden="1" outlineLevel="2">
      <c r="A28" s="18" t="s">
        <v>227</v>
      </c>
      <c r="B28" s="19"/>
      <c r="C28" s="19">
        <v>3</v>
      </c>
      <c r="D28" s="19">
        <v>15</v>
      </c>
      <c r="E28" s="19"/>
      <c r="F28" s="20"/>
      <c r="G28" s="46"/>
    </row>
    <row r="29" spans="1:7" ht="33.75" customHeight="1" outlineLevel="1" collapsed="1">
      <c r="A29" s="30" t="s">
        <v>920</v>
      </c>
      <c r="B29" s="19">
        <v>18</v>
      </c>
      <c r="C29" s="19">
        <v>2</v>
      </c>
      <c r="D29" s="17"/>
      <c r="E29" s="14">
        <f>F464/$B464</f>
        <v>0</v>
      </c>
      <c r="F29" s="20" t="e">
        <f>score(F464,$B464)</f>
        <v>#NAME?</v>
      </c>
      <c r="G29" s="46"/>
    </row>
    <row r="30" spans="1:7" ht="22.5" customHeight="1" hidden="1" outlineLevel="2">
      <c r="A30" s="18" t="s">
        <v>790</v>
      </c>
      <c r="B30" s="19"/>
      <c r="C30" s="19">
        <v>3</v>
      </c>
      <c r="D30" s="19">
        <v>29</v>
      </c>
      <c r="E30" s="19"/>
      <c r="F30" s="20"/>
      <c r="G30" s="46"/>
    </row>
    <row r="31" spans="1:7" ht="35.25" customHeight="1" hidden="1" outlineLevel="2">
      <c r="A31" s="18" t="s">
        <v>16</v>
      </c>
      <c r="B31" s="19"/>
      <c r="C31" s="19">
        <v>3</v>
      </c>
      <c r="D31" s="19">
        <v>29</v>
      </c>
      <c r="E31" s="19"/>
      <c r="F31" s="20"/>
      <c r="G31" s="46"/>
    </row>
    <row r="32" spans="1:7" ht="22.5" customHeight="1" hidden="1" outlineLevel="2">
      <c r="A32" s="18" t="s">
        <v>17</v>
      </c>
      <c r="B32" s="19"/>
      <c r="C32" s="19">
        <v>3</v>
      </c>
      <c r="D32" s="19">
        <v>29</v>
      </c>
      <c r="E32" s="19"/>
      <c r="F32" s="20"/>
      <c r="G32" s="46"/>
    </row>
    <row r="33" spans="1:7" ht="22.5" customHeight="1" hidden="1" outlineLevel="2">
      <c r="A33" s="18" t="s">
        <v>18</v>
      </c>
      <c r="B33" s="19"/>
      <c r="C33" s="19">
        <v>3</v>
      </c>
      <c r="D33" s="19">
        <v>29</v>
      </c>
      <c r="E33" s="19"/>
      <c r="F33" s="20"/>
      <c r="G33" s="46"/>
    </row>
    <row r="34" spans="1:7" ht="22.5" customHeight="1" hidden="1" outlineLevel="2">
      <c r="A34" s="18" t="s">
        <v>19</v>
      </c>
      <c r="B34" s="19"/>
      <c r="C34" s="19">
        <v>3</v>
      </c>
      <c r="D34" s="19">
        <v>29</v>
      </c>
      <c r="E34" s="19"/>
      <c r="F34" s="20"/>
      <c r="G34" s="46"/>
    </row>
    <row r="35" spans="1:7" ht="22.5" customHeight="1" hidden="1" outlineLevel="2">
      <c r="A35" s="18" t="s">
        <v>337</v>
      </c>
      <c r="B35" s="19"/>
      <c r="C35" s="19">
        <v>3</v>
      </c>
      <c r="D35" s="19">
        <v>29</v>
      </c>
      <c r="E35" s="19"/>
      <c r="F35" s="20"/>
      <c r="G35" s="46"/>
    </row>
    <row r="36" spans="1:7" ht="22.5" customHeight="1" hidden="1" outlineLevel="2">
      <c r="A36" s="18" t="s">
        <v>338</v>
      </c>
      <c r="B36" s="19"/>
      <c r="C36" s="19">
        <v>3</v>
      </c>
      <c r="D36" s="19">
        <v>29</v>
      </c>
      <c r="E36" s="19"/>
      <c r="F36" s="20"/>
      <c r="G36" s="46"/>
    </row>
    <row r="37" spans="1:7" ht="22.5" customHeight="1" hidden="1" outlineLevel="2">
      <c r="A37" s="18" t="s">
        <v>339</v>
      </c>
      <c r="B37" s="19"/>
      <c r="C37" s="19">
        <v>3</v>
      </c>
      <c r="D37" s="19">
        <v>29</v>
      </c>
      <c r="E37" s="19"/>
      <c r="F37" s="20"/>
      <c r="G37" s="46"/>
    </row>
    <row r="38" spans="1:7" ht="22.5" customHeight="1" hidden="1" outlineLevel="2">
      <c r="A38" s="18" t="s">
        <v>340</v>
      </c>
      <c r="B38" s="19"/>
      <c r="C38" s="19">
        <v>3</v>
      </c>
      <c r="D38" s="19">
        <v>29</v>
      </c>
      <c r="E38" s="19"/>
      <c r="F38" s="20"/>
      <c r="G38" s="46"/>
    </row>
    <row r="39" spans="1:7" ht="22.5" customHeight="1" hidden="1" outlineLevel="2">
      <c r="A39" s="18" t="s">
        <v>341</v>
      </c>
      <c r="B39" s="19"/>
      <c r="C39" s="19">
        <v>3</v>
      </c>
      <c r="D39" s="19">
        <v>29</v>
      </c>
      <c r="E39" s="19"/>
      <c r="F39" s="20"/>
      <c r="G39" s="46"/>
    </row>
    <row r="40" spans="1:7" ht="22.5" customHeight="1" hidden="1" outlineLevel="2">
      <c r="A40" s="18" t="s">
        <v>342</v>
      </c>
      <c r="B40" s="19"/>
      <c r="C40" s="19">
        <v>3</v>
      </c>
      <c r="D40" s="19">
        <v>29</v>
      </c>
      <c r="E40" s="19"/>
      <c r="F40" s="20"/>
      <c r="G40" s="46"/>
    </row>
    <row r="41" spans="1:7" ht="22.5" customHeight="1" hidden="1" outlineLevel="2">
      <c r="A41" s="18" t="s">
        <v>343</v>
      </c>
      <c r="B41" s="19"/>
      <c r="C41" s="19">
        <v>3</v>
      </c>
      <c r="D41" s="19">
        <v>29</v>
      </c>
      <c r="E41" s="19"/>
      <c r="F41" s="20"/>
      <c r="G41" s="46"/>
    </row>
    <row r="42" spans="1:7" ht="22.5" customHeight="1" hidden="1" outlineLevel="2">
      <c r="A42" s="18" t="s">
        <v>344</v>
      </c>
      <c r="B42" s="19"/>
      <c r="C42" s="19">
        <v>3</v>
      </c>
      <c r="D42" s="19">
        <v>29</v>
      </c>
      <c r="E42" s="19"/>
      <c r="F42" s="20"/>
      <c r="G42" s="46"/>
    </row>
    <row r="43" spans="1:7" ht="22.5" customHeight="1" hidden="1" outlineLevel="2">
      <c r="A43" s="18" t="s">
        <v>345</v>
      </c>
      <c r="B43" s="19"/>
      <c r="C43" s="19">
        <v>3</v>
      </c>
      <c r="D43" s="19">
        <v>29</v>
      </c>
      <c r="E43" s="19"/>
      <c r="F43" s="20"/>
      <c r="G43" s="46"/>
    </row>
    <row r="44" spans="1:7" ht="22.5" customHeight="1" hidden="1" outlineLevel="2">
      <c r="A44" s="18" t="s">
        <v>346</v>
      </c>
      <c r="B44" s="19"/>
      <c r="C44" s="19">
        <v>3</v>
      </c>
      <c r="D44" s="19">
        <v>29</v>
      </c>
      <c r="E44" s="19"/>
      <c r="F44" s="20"/>
      <c r="G44" s="46"/>
    </row>
    <row r="45" spans="1:7" ht="22.5" customHeight="1" hidden="1" outlineLevel="2">
      <c r="A45" s="18" t="s">
        <v>533</v>
      </c>
      <c r="B45" s="19"/>
      <c r="C45" s="19">
        <v>3</v>
      </c>
      <c r="D45" s="19">
        <v>29</v>
      </c>
      <c r="E45" s="19"/>
      <c r="F45" s="20"/>
      <c r="G45" s="46"/>
    </row>
    <row r="46" spans="1:7" ht="35.25" customHeight="1" hidden="1" outlineLevel="2">
      <c r="A46" s="18" t="s">
        <v>542</v>
      </c>
      <c r="B46" s="19"/>
      <c r="C46" s="19">
        <v>3</v>
      </c>
      <c r="D46" s="19">
        <v>29</v>
      </c>
      <c r="E46" s="19"/>
      <c r="F46" s="20"/>
      <c r="G46" s="46"/>
    </row>
    <row r="47" spans="1:7" ht="48" customHeight="1" hidden="1" outlineLevel="2">
      <c r="A47" s="18" t="s">
        <v>608</v>
      </c>
      <c r="B47" s="19"/>
      <c r="C47" s="19">
        <v>3</v>
      </c>
      <c r="D47" s="19">
        <v>29</v>
      </c>
      <c r="E47" s="19"/>
      <c r="F47" s="20"/>
      <c r="G47" s="46"/>
    </row>
    <row r="48" spans="1:7" ht="22.5" customHeight="1" outlineLevel="1" collapsed="1">
      <c r="A48" s="30" t="s">
        <v>921</v>
      </c>
      <c r="B48" s="19">
        <v>8</v>
      </c>
      <c r="C48" s="19">
        <v>2</v>
      </c>
      <c r="D48" s="17"/>
      <c r="E48" s="14">
        <f>F483/$B483</f>
        <v>0</v>
      </c>
      <c r="F48" s="20" t="e">
        <f>score(F483,$B483)</f>
        <v>#NAME?</v>
      </c>
      <c r="G48" s="46"/>
    </row>
    <row r="49" spans="1:7" ht="35.25" customHeight="1" hidden="1" outlineLevel="2">
      <c r="A49" s="18" t="s">
        <v>728</v>
      </c>
      <c r="B49" s="19"/>
      <c r="C49" s="19">
        <v>3</v>
      </c>
      <c r="D49" s="19">
        <v>48</v>
      </c>
      <c r="E49" s="19"/>
      <c r="F49" s="20"/>
      <c r="G49" s="46"/>
    </row>
    <row r="50" spans="1:7" ht="22.5" customHeight="1" hidden="1" outlineLevel="2">
      <c r="A50" s="18" t="s">
        <v>729</v>
      </c>
      <c r="B50" s="19"/>
      <c r="C50" s="19">
        <v>3</v>
      </c>
      <c r="D50" s="19">
        <v>48</v>
      </c>
      <c r="E50" s="19"/>
      <c r="F50" s="20"/>
      <c r="G50" s="46"/>
    </row>
    <row r="51" spans="1:7" ht="22.5" customHeight="1" hidden="1" outlineLevel="2">
      <c r="A51" s="18" t="s">
        <v>730</v>
      </c>
      <c r="B51" s="19"/>
      <c r="C51" s="19">
        <v>3</v>
      </c>
      <c r="D51" s="19">
        <v>48</v>
      </c>
      <c r="E51" s="19"/>
      <c r="F51" s="20"/>
      <c r="G51" s="46"/>
    </row>
    <row r="52" spans="1:7" ht="22.5" customHeight="1" hidden="1" outlineLevel="2">
      <c r="A52" s="18" t="s">
        <v>731</v>
      </c>
      <c r="B52" s="19"/>
      <c r="C52" s="19">
        <v>3</v>
      </c>
      <c r="D52" s="19">
        <v>48</v>
      </c>
      <c r="E52" s="19"/>
      <c r="F52" s="20"/>
      <c r="G52" s="46"/>
    </row>
    <row r="53" spans="1:7" ht="22.5" customHeight="1" hidden="1" outlineLevel="2">
      <c r="A53" s="18" t="s">
        <v>732</v>
      </c>
      <c r="B53" s="19"/>
      <c r="C53" s="19">
        <v>3</v>
      </c>
      <c r="D53" s="19">
        <v>48</v>
      </c>
      <c r="E53" s="19"/>
      <c r="F53" s="20"/>
      <c r="G53" s="46"/>
    </row>
    <row r="54" spans="1:7" ht="22.5" customHeight="1" hidden="1" outlineLevel="2">
      <c r="A54" s="18" t="s">
        <v>733</v>
      </c>
      <c r="B54" s="19"/>
      <c r="C54" s="19">
        <v>3</v>
      </c>
      <c r="D54" s="19">
        <v>48</v>
      </c>
      <c r="E54" s="19"/>
      <c r="F54" s="20"/>
      <c r="G54" s="46"/>
    </row>
    <row r="55" spans="1:7" ht="22.5" customHeight="1" hidden="1" outlineLevel="2">
      <c r="A55" s="18" t="s">
        <v>543</v>
      </c>
      <c r="B55" s="19"/>
      <c r="C55" s="19">
        <v>3</v>
      </c>
      <c r="D55" s="19">
        <v>48</v>
      </c>
      <c r="E55" s="19"/>
      <c r="F55" s="20"/>
      <c r="G55" s="46"/>
    </row>
    <row r="56" spans="1:7" ht="22.5" customHeight="1" hidden="1" outlineLevel="2">
      <c r="A56" s="18" t="s">
        <v>307</v>
      </c>
      <c r="B56" s="19"/>
      <c r="C56" s="19">
        <v>3</v>
      </c>
      <c r="D56" s="19">
        <v>48</v>
      </c>
      <c r="E56" s="19"/>
      <c r="F56" s="20"/>
      <c r="G56" s="46"/>
    </row>
    <row r="57" spans="1:7" ht="33.75" customHeight="1" outlineLevel="1" collapsed="1">
      <c r="A57" s="30" t="s">
        <v>922</v>
      </c>
      <c r="B57" s="19">
        <v>37</v>
      </c>
      <c r="C57" s="19">
        <v>2</v>
      </c>
      <c r="D57" s="17"/>
      <c r="E57" s="14">
        <f>F492/$B492</f>
        <v>0</v>
      </c>
      <c r="F57" s="20" t="e">
        <f>score(F492,$B492)</f>
        <v>#NAME?</v>
      </c>
      <c r="G57" s="46"/>
    </row>
    <row r="58" spans="1:7" ht="35.25" customHeight="1" hidden="1" outlineLevel="2">
      <c r="A58" s="22" t="s">
        <v>216</v>
      </c>
      <c r="B58" s="19"/>
      <c r="C58" s="19">
        <v>3</v>
      </c>
      <c r="D58" s="19">
        <v>57</v>
      </c>
      <c r="E58" s="19"/>
      <c r="F58" s="20"/>
      <c r="G58" s="46"/>
    </row>
    <row r="59" spans="1:7" ht="22.5" customHeight="1" hidden="1" outlineLevel="2">
      <c r="A59" s="18" t="s">
        <v>544</v>
      </c>
      <c r="B59" s="19"/>
      <c r="C59" s="19">
        <v>3</v>
      </c>
      <c r="D59" s="19">
        <v>57</v>
      </c>
      <c r="E59" s="19"/>
      <c r="F59" s="20"/>
      <c r="G59" s="46"/>
    </row>
    <row r="60" spans="1:7" ht="22.5" customHeight="1" hidden="1" outlineLevel="2">
      <c r="A60" s="18" t="s">
        <v>308</v>
      </c>
      <c r="B60" s="19"/>
      <c r="C60" s="19">
        <v>3</v>
      </c>
      <c r="D60" s="19">
        <v>57</v>
      </c>
      <c r="E60" s="19"/>
      <c r="F60" s="20"/>
      <c r="G60" s="46"/>
    </row>
    <row r="61" spans="1:7" ht="35.25" customHeight="1" hidden="1" outlineLevel="2">
      <c r="A61" s="18" t="s">
        <v>1138</v>
      </c>
      <c r="B61" s="19"/>
      <c r="C61" s="19">
        <v>3</v>
      </c>
      <c r="D61" s="19">
        <v>57</v>
      </c>
      <c r="E61" s="19"/>
      <c r="F61" s="20"/>
      <c r="G61" s="46"/>
    </row>
    <row r="62" spans="1:7" ht="48" customHeight="1" hidden="1" outlineLevel="2">
      <c r="A62" s="22" t="s">
        <v>217</v>
      </c>
      <c r="B62" s="19"/>
      <c r="C62" s="19">
        <v>3</v>
      </c>
      <c r="D62" s="19">
        <v>57</v>
      </c>
      <c r="E62" s="19"/>
      <c r="F62" s="20"/>
      <c r="G62" s="46"/>
    </row>
    <row r="63" spans="1:7" ht="22.5" customHeight="1" hidden="1" outlineLevel="2">
      <c r="A63" s="18" t="s">
        <v>1139</v>
      </c>
      <c r="B63" s="19"/>
      <c r="C63" s="19">
        <v>3</v>
      </c>
      <c r="D63" s="19">
        <v>57</v>
      </c>
      <c r="E63" s="19"/>
      <c r="F63" s="20"/>
      <c r="G63" s="46"/>
    </row>
    <row r="64" spans="1:7" ht="22.5" customHeight="1" hidden="1" outlineLevel="2">
      <c r="A64" s="18" t="s">
        <v>1140</v>
      </c>
      <c r="B64" s="19"/>
      <c r="C64" s="19">
        <v>3</v>
      </c>
      <c r="D64" s="19">
        <v>57</v>
      </c>
      <c r="E64" s="19"/>
      <c r="F64" s="20"/>
      <c r="G64" s="46"/>
    </row>
    <row r="65" spans="1:7" ht="22.5" customHeight="1" hidden="1" outlineLevel="2">
      <c r="A65" s="18" t="s">
        <v>1141</v>
      </c>
      <c r="B65" s="19"/>
      <c r="C65" s="19">
        <v>3</v>
      </c>
      <c r="D65" s="19">
        <v>57</v>
      </c>
      <c r="E65" s="19"/>
      <c r="F65" s="20"/>
      <c r="G65" s="46"/>
    </row>
    <row r="66" spans="1:7" ht="22.5" customHeight="1" hidden="1" outlineLevel="2">
      <c r="A66" s="18" t="s">
        <v>1142</v>
      </c>
      <c r="B66" s="19"/>
      <c r="C66" s="19">
        <v>3</v>
      </c>
      <c r="D66" s="19">
        <v>57</v>
      </c>
      <c r="E66" s="19"/>
      <c r="F66" s="20"/>
      <c r="G66" s="46"/>
    </row>
    <row r="67" spans="1:7" ht="22.5" customHeight="1" hidden="1" outlineLevel="2">
      <c r="A67" s="18" t="s">
        <v>1143</v>
      </c>
      <c r="B67" s="19"/>
      <c r="C67" s="19">
        <v>3</v>
      </c>
      <c r="D67" s="19">
        <v>57</v>
      </c>
      <c r="E67" s="19"/>
      <c r="F67" s="20"/>
      <c r="G67" s="46"/>
    </row>
    <row r="68" spans="1:7" ht="22.5" customHeight="1" hidden="1" outlineLevel="2">
      <c r="A68" s="18" t="s">
        <v>1144</v>
      </c>
      <c r="B68" s="19"/>
      <c r="C68" s="19">
        <v>3</v>
      </c>
      <c r="D68" s="19">
        <v>57</v>
      </c>
      <c r="E68" s="19"/>
      <c r="F68" s="20"/>
      <c r="G68" s="46"/>
    </row>
    <row r="69" spans="1:7" ht="35.25" customHeight="1" hidden="1" outlineLevel="2">
      <c r="A69" s="18" t="s">
        <v>604</v>
      </c>
      <c r="B69" s="19"/>
      <c r="C69" s="19">
        <v>3</v>
      </c>
      <c r="D69" s="19">
        <v>57</v>
      </c>
      <c r="E69" s="19"/>
      <c r="F69" s="20"/>
      <c r="G69" s="46"/>
    </row>
    <row r="70" spans="1:7" ht="22.5" customHeight="1" hidden="1" outlineLevel="2">
      <c r="A70" s="18" t="s">
        <v>1145</v>
      </c>
      <c r="B70" s="19"/>
      <c r="C70" s="19">
        <v>3</v>
      </c>
      <c r="D70" s="19">
        <v>57</v>
      </c>
      <c r="E70" s="19"/>
      <c r="F70" s="20"/>
      <c r="G70" s="46"/>
    </row>
    <row r="71" spans="1:7" ht="22.5" customHeight="1" hidden="1" outlineLevel="2">
      <c r="A71" s="18" t="s">
        <v>167</v>
      </c>
      <c r="B71" s="19"/>
      <c r="C71" s="19">
        <v>3</v>
      </c>
      <c r="D71" s="19">
        <v>57</v>
      </c>
      <c r="E71" s="19"/>
      <c r="F71" s="20"/>
      <c r="G71" s="46"/>
    </row>
    <row r="72" spans="1:7" ht="22.5" customHeight="1" hidden="1" outlineLevel="2">
      <c r="A72" s="18" t="s">
        <v>168</v>
      </c>
      <c r="B72" s="19"/>
      <c r="C72" s="19">
        <v>3</v>
      </c>
      <c r="D72" s="19">
        <v>57</v>
      </c>
      <c r="E72" s="19"/>
      <c r="F72" s="20"/>
      <c r="G72" s="46"/>
    </row>
    <row r="73" spans="1:7" ht="22.5" customHeight="1" hidden="1" outlineLevel="2">
      <c r="A73" s="18" t="s">
        <v>169</v>
      </c>
      <c r="B73" s="19"/>
      <c r="C73" s="19">
        <v>3</v>
      </c>
      <c r="D73" s="19">
        <v>57</v>
      </c>
      <c r="E73" s="19"/>
      <c r="F73" s="20"/>
      <c r="G73" s="46"/>
    </row>
    <row r="74" spans="1:7" ht="22.5" customHeight="1" hidden="1" outlineLevel="2">
      <c r="A74" s="18" t="s">
        <v>170</v>
      </c>
      <c r="B74" s="19"/>
      <c r="C74" s="19">
        <v>3</v>
      </c>
      <c r="D74" s="19">
        <v>57</v>
      </c>
      <c r="E74" s="19"/>
      <c r="F74" s="20"/>
      <c r="G74" s="46"/>
    </row>
    <row r="75" spans="1:7" ht="22.5" customHeight="1" hidden="1" outlineLevel="2">
      <c r="A75" s="18" t="s">
        <v>171</v>
      </c>
      <c r="B75" s="19"/>
      <c r="C75" s="19">
        <v>3</v>
      </c>
      <c r="D75" s="19">
        <v>57</v>
      </c>
      <c r="E75" s="19"/>
      <c r="F75" s="20"/>
      <c r="G75" s="46"/>
    </row>
    <row r="76" spans="1:7" ht="48" customHeight="1" hidden="1" outlineLevel="2">
      <c r="A76" s="22" t="s">
        <v>131</v>
      </c>
      <c r="B76" s="19"/>
      <c r="C76" s="19">
        <v>3</v>
      </c>
      <c r="D76" s="19">
        <v>57</v>
      </c>
      <c r="E76" s="19"/>
      <c r="F76" s="20"/>
      <c r="G76" s="46"/>
    </row>
    <row r="77" spans="1:7" ht="22.5" customHeight="1" hidden="1" outlineLevel="2">
      <c r="A77" s="18" t="s">
        <v>809</v>
      </c>
      <c r="B77" s="19"/>
      <c r="C77" s="19">
        <v>3</v>
      </c>
      <c r="D77" s="19">
        <v>57</v>
      </c>
      <c r="E77" s="19"/>
      <c r="F77" s="20"/>
      <c r="G77" s="46"/>
    </row>
    <row r="78" spans="1:7" ht="48" customHeight="1" hidden="1" outlineLevel="2">
      <c r="A78" s="18" t="s">
        <v>434</v>
      </c>
      <c r="B78" s="19"/>
      <c r="C78" s="19">
        <v>3</v>
      </c>
      <c r="D78" s="19">
        <v>57</v>
      </c>
      <c r="E78" s="19"/>
      <c r="F78" s="20"/>
      <c r="G78" s="46"/>
    </row>
    <row r="79" spans="1:7" ht="35.25" customHeight="1" hidden="1" outlineLevel="2">
      <c r="A79" s="18" t="s">
        <v>73</v>
      </c>
      <c r="B79" s="19"/>
      <c r="C79" s="19">
        <v>3</v>
      </c>
      <c r="D79" s="19">
        <v>57</v>
      </c>
      <c r="E79" s="19"/>
      <c r="F79" s="20"/>
      <c r="G79" s="46"/>
    </row>
    <row r="80" spans="1:7" ht="35.25" customHeight="1" hidden="1" outlineLevel="2">
      <c r="A80" s="18" t="s">
        <v>435</v>
      </c>
      <c r="B80" s="19"/>
      <c r="C80" s="19">
        <v>3</v>
      </c>
      <c r="D80" s="19">
        <v>57</v>
      </c>
      <c r="E80" s="19"/>
      <c r="F80" s="20"/>
      <c r="G80" s="46"/>
    </row>
    <row r="81" spans="1:7" ht="35.25" customHeight="1" hidden="1" outlineLevel="2">
      <c r="A81" s="22" t="s">
        <v>132</v>
      </c>
      <c r="B81" s="19"/>
      <c r="C81" s="19">
        <v>3</v>
      </c>
      <c r="D81" s="19">
        <v>57</v>
      </c>
      <c r="E81" s="19"/>
      <c r="F81" s="20"/>
      <c r="G81" s="46"/>
    </row>
    <row r="82" spans="1:7" ht="48" customHeight="1" hidden="1" outlineLevel="2">
      <c r="A82" s="18" t="s">
        <v>436</v>
      </c>
      <c r="B82" s="19"/>
      <c r="C82" s="19">
        <v>3</v>
      </c>
      <c r="D82" s="19">
        <v>57</v>
      </c>
      <c r="E82" s="19"/>
      <c r="F82" s="20"/>
      <c r="G82" s="46"/>
    </row>
    <row r="83" spans="1:7" ht="35.25" customHeight="1" hidden="1" outlineLevel="2">
      <c r="A83" s="18" t="s">
        <v>437</v>
      </c>
      <c r="B83" s="19"/>
      <c r="C83" s="19">
        <v>3</v>
      </c>
      <c r="D83" s="19">
        <v>57</v>
      </c>
      <c r="E83" s="19"/>
      <c r="F83" s="20"/>
      <c r="G83" s="46"/>
    </row>
    <row r="84" spans="1:7" ht="35.25" customHeight="1" hidden="1" outlineLevel="2">
      <c r="A84" s="22" t="s">
        <v>133</v>
      </c>
      <c r="B84" s="19"/>
      <c r="C84" s="19">
        <v>3</v>
      </c>
      <c r="D84" s="19">
        <v>57</v>
      </c>
      <c r="E84" s="19"/>
      <c r="F84" s="20"/>
      <c r="G84" s="46"/>
    </row>
    <row r="85" spans="1:7" ht="22.5" customHeight="1" hidden="1" outlineLevel="2">
      <c r="A85" s="18" t="s">
        <v>438</v>
      </c>
      <c r="B85" s="19"/>
      <c r="C85" s="19">
        <v>3</v>
      </c>
      <c r="D85" s="19">
        <v>57</v>
      </c>
      <c r="E85" s="19"/>
      <c r="F85" s="20"/>
      <c r="G85" s="46"/>
    </row>
    <row r="86" spans="1:7" ht="35.25" customHeight="1" hidden="1" outlineLevel="2">
      <c r="A86" s="18" t="s">
        <v>1158</v>
      </c>
      <c r="B86" s="19"/>
      <c r="C86" s="19">
        <v>3</v>
      </c>
      <c r="D86" s="19">
        <v>57</v>
      </c>
      <c r="E86" s="19"/>
      <c r="F86" s="20"/>
      <c r="G86" s="46"/>
    </row>
    <row r="87" spans="1:7" ht="35.25" customHeight="1" hidden="1" outlineLevel="2">
      <c r="A87" s="18" t="s">
        <v>439</v>
      </c>
      <c r="B87" s="19"/>
      <c r="C87" s="19">
        <v>3</v>
      </c>
      <c r="D87" s="19">
        <v>57</v>
      </c>
      <c r="E87" s="19"/>
      <c r="F87" s="20"/>
      <c r="G87" s="46"/>
    </row>
    <row r="88" spans="1:7" ht="48" customHeight="1" hidden="1" outlineLevel="2">
      <c r="A88" s="18" t="s">
        <v>440</v>
      </c>
      <c r="B88" s="19"/>
      <c r="C88" s="19">
        <v>3</v>
      </c>
      <c r="D88" s="19">
        <v>57</v>
      </c>
      <c r="E88" s="19"/>
      <c r="F88" s="20"/>
      <c r="G88" s="46"/>
    </row>
    <row r="89" spans="1:7" ht="35.25" customHeight="1" hidden="1" outlineLevel="2">
      <c r="A89" s="18" t="s">
        <v>441</v>
      </c>
      <c r="B89" s="19"/>
      <c r="C89" s="19">
        <v>3</v>
      </c>
      <c r="D89" s="19">
        <v>57</v>
      </c>
      <c r="E89" s="19"/>
      <c r="F89" s="20"/>
      <c r="G89" s="46"/>
    </row>
    <row r="90" spans="1:7" ht="35.25" customHeight="1" hidden="1" outlineLevel="2">
      <c r="A90" s="18" t="s">
        <v>856</v>
      </c>
      <c r="B90" s="19"/>
      <c r="C90" s="19">
        <v>3</v>
      </c>
      <c r="D90" s="19">
        <v>57</v>
      </c>
      <c r="E90" s="19"/>
      <c r="F90" s="20"/>
      <c r="G90" s="46"/>
    </row>
    <row r="91" spans="1:7" ht="35.25" customHeight="1" hidden="1" outlineLevel="2">
      <c r="A91" s="18" t="s">
        <v>453</v>
      </c>
      <c r="B91" s="19"/>
      <c r="C91" s="19">
        <v>3</v>
      </c>
      <c r="D91" s="19">
        <v>57</v>
      </c>
      <c r="E91" s="19"/>
      <c r="F91" s="20"/>
      <c r="G91" s="46"/>
    </row>
    <row r="92" spans="1:7" ht="35.25" customHeight="1" hidden="1" outlineLevel="2">
      <c r="A92" s="18" t="s">
        <v>1159</v>
      </c>
      <c r="B92" s="19"/>
      <c r="C92" s="19">
        <v>3</v>
      </c>
      <c r="D92" s="19">
        <v>57</v>
      </c>
      <c r="E92" s="19"/>
      <c r="F92" s="20"/>
      <c r="G92" s="46"/>
    </row>
    <row r="93" spans="1:7" ht="35.25" customHeight="1" hidden="1" outlineLevel="2">
      <c r="A93" s="18" t="s">
        <v>1356</v>
      </c>
      <c r="B93" s="19"/>
      <c r="C93" s="19">
        <v>3</v>
      </c>
      <c r="D93" s="19">
        <v>57</v>
      </c>
      <c r="E93" s="19"/>
      <c r="F93" s="20"/>
      <c r="G93" s="46"/>
    </row>
    <row r="94" spans="1:7" ht="35.25" customHeight="1" hidden="1" outlineLevel="2">
      <c r="A94" s="18" t="s">
        <v>1160</v>
      </c>
      <c r="B94" s="19"/>
      <c r="C94" s="19">
        <v>3</v>
      </c>
      <c r="D94" s="19">
        <v>57</v>
      </c>
      <c r="E94" s="19"/>
      <c r="F94" s="20"/>
      <c r="G94" s="46"/>
    </row>
    <row r="95" spans="1:7" ht="22.5" customHeight="1" outlineLevel="1" collapsed="1">
      <c r="A95" s="30" t="s">
        <v>923</v>
      </c>
      <c r="B95" s="19">
        <v>3</v>
      </c>
      <c r="C95" s="19">
        <v>2</v>
      </c>
      <c r="D95" s="17"/>
      <c r="E95" s="14">
        <f>F530/$B530</f>
        <v>0</v>
      </c>
      <c r="F95" s="20" t="e">
        <f>score(F530,$B530)</f>
        <v>#NAME?</v>
      </c>
      <c r="G95" s="46"/>
    </row>
    <row r="96" spans="1:7" ht="35.25" customHeight="1" hidden="1" outlineLevel="2">
      <c r="A96" s="18" t="s">
        <v>456</v>
      </c>
      <c r="B96" s="19"/>
      <c r="C96" s="19">
        <v>3</v>
      </c>
      <c r="D96" s="19">
        <v>95</v>
      </c>
      <c r="E96" s="19"/>
      <c r="F96" s="20"/>
      <c r="G96" s="46"/>
    </row>
    <row r="97" spans="1:7" ht="35.25" customHeight="1" hidden="1" outlineLevel="2">
      <c r="A97" s="18" t="s">
        <v>457</v>
      </c>
      <c r="B97" s="19"/>
      <c r="C97" s="19">
        <v>3</v>
      </c>
      <c r="D97" s="19">
        <v>95</v>
      </c>
      <c r="E97" s="19"/>
      <c r="F97" s="20"/>
      <c r="G97" s="46"/>
    </row>
    <row r="98" spans="1:7" ht="35.25" customHeight="1" hidden="1" outlineLevel="2">
      <c r="A98" s="18" t="s">
        <v>1161</v>
      </c>
      <c r="B98" s="19"/>
      <c r="C98" s="19">
        <v>3</v>
      </c>
      <c r="D98" s="19">
        <v>95</v>
      </c>
      <c r="E98" s="19"/>
      <c r="F98" s="20"/>
      <c r="G98" s="46"/>
    </row>
    <row r="99" spans="1:7" ht="22.5" customHeight="1" outlineLevel="1" collapsed="1">
      <c r="A99" s="30" t="s">
        <v>924</v>
      </c>
      <c r="B99" s="19">
        <v>4</v>
      </c>
      <c r="C99" s="19">
        <v>2</v>
      </c>
      <c r="D99" s="17"/>
      <c r="E99" s="14">
        <f>F534/$B534</f>
        <v>0</v>
      </c>
      <c r="F99" s="20" t="e">
        <f>score(F534,$B534)</f>
        <v>#NAME?</v>
      </c>
      <c r="G99" s="46"/>
    </row>
    <row r="100" spans="1:7" ht="48" customHeight="1" hidden="1" outlineLevel="2">
      <c r="A100" s="18" t="s">
        <v>458</v>
      </c>
      <c r="B100" s="19"/>
      <c r="C100" s="19">
        <v>3</v>
      </c>
      <c r="D100" s="19">
        <v>99</v>
      </c>
      <c r="E100" s="19"/>
      <c r="F100" s="20"/>
      <c r="G100" s="46"/>
    </row>
    <row r="101" spans="1:7" ht="35.25" customHeight="1" hidden="1" outlineLevel="2">
      <c r="A101" s="18" t="s">
        <v>459</v>
      </c>
      <c r="B101" s="19"/>
      <c r="C101" s="19">
        <v>3</v>
      </c>
      <c r="D101" s="19">
        <v>99</v>
      </c>
      <c r="E101" s="19"/>
      <c r="F101" s="20"/>
      <c r="G101" s="46"/>
    </row>
    <row r="102" spans="1:7" ht="22.5" customHeight="1" hidden="1" outlineLevel="2">
      <c r="A102" s="18" t="s">
        <v>460</v>
      </c>
      <c r="B102" s="19"/>
      <c r="C102" s="19">
        <v>3</v>
      </c>
      <c r="D102" s="19">
        <v>99</v>
      </c>
      <c r="E102" s="19"/>
      <c r="F102" s="20"/>
      <c r="G102" s="46"/>
    </row>
    <row r="103" spans="1:7" ht="22.5" customHeight="1" hidden="1" outlineLevel="2">
      <c r="A103" s="18" t="s">
        <v>461</v>
      </c>
      <c r="B103" s="19"/>
      <c r="C103" s="19">
        <v>3</v>
      </c>
      <c r="D103" s="19">
        <v>99</v>
      </c>
      <c r="E103" s="19"/>
      <c r="F103" s="20"/>
      <c r="G103" s="46"/>
    </row>
    <row r="104" spans="1:7" ht="33.75" customHeight="1" outlineLevel="1" collapsed="1">
      <c r="A104" s="30" t="s">
        <v>925</v>
      </c>
      <c r="B104" s="19">
        <v>11</v>
      </c>
      <c r="C104" s="19">
        <v>2</v>
      </c>
      <c r="D104" s="17"/>
      <c r="E104" s="14">
        <f>F539/$B539</f>
        <v>0</v>
      </c>
      <c r="F104" s="20" t="e">
        <f>score(F539,$B539)</f>
        <v>#NAME?</v>
      </c>
      <c r="G104" s="46"/>
    </row>
    <row r="105" spans="1:7" ht="22.5" customHeight="1" hidden="1" outlineLevel="2">
      <c r="A105" s="18" t="s">
        <v>592</v>
      </c>
      <c r="B105" s="19"/>
      <c r="C105" s="19">
        <v>3</v>
      </c>
      <c r="D105" s="19">
        <v>104</v>
      </c>
      <c r="E105" s="19"/>
      <c r="F105" s="20"/>
      <c r="G105" s="46"/>
    </row>
    <row r="106" spans="1:7" ht="35.25" customHeight="1" hidden="1" outlineLevel="2">
      <c r="A106" s="18" t="s">
        <v>593</v>
      </c>
      <c r="B106" s="19"/>
      <c r="C106" s="19">
        <v>3</v>
      </c>
      <c r="D106" s="19">
        <v>104</v>
      </c>
      <c r="E106" s="19"/>
      <c r="F106" s="20"/>
      <c r="G106" s="46"/>
    </row>
    <row r="107" spans="1:7" ht="35.25" customHeight="1" hidden="1" outlineLevel="2">
      <c r="A107" s="18" t="s">
        <v>594</v>
      </c>
      <c r="B107" s="19"/>
      <c r="C107" s="19">
        <v>3</v>
      </c>
      <c r="D107" s="19">
        <v>104</v>
      </c>
      <c r="E107" s="19"/>
      <c r="F107" s="20"/>
      <c r="G107" s="46"/>
    </row>
    <row r="108" spans="1:7" ht="22.5" customHeight="1" hidden="1" outlineLevel="2">
      <c r="A108" s="18" t="s">
        <v>595</v>
      </c>
      <c r="B108" s="19"/>
      <c r="C108" s="19">
        <v>3</v>
      </c>
      <c r="D108" s="19">
        <v>104</v>
      </c>
      <c r="E108" s="19"/>
      <c r="F108" s="20"/>
      <c r="G108" s="46"/>
    </row>
    <row r="109" spans="1:7" ht="35.25" customHeight="1" hidden="1" outlineLevel="2">
      <c r="A109" s="18" t="s">
        <v>682</v>
      </c>
      <c r="B109" s="19"/>
      <c r="C109" s="19">
        <v>3</v>
      </c>
      <c r="D109" s="19">
        <v>104</v>
      </c>
      <c r="E109" s="19"/>
      <c r="F109" s="20"/>
      <c r="G109" s="46"/>
    </row>
    <row r="110" spans="1:7" ht="35.25" customHeight="1" hidden="1" outlineLevel="2">
      <c r="A110" s="18" t="s">
        <v>596</v>
      </c>
      <c r="B110" s="19"/>
      <c r="C110" s="19">
        <v>3</v>
      </c>
      <c r="D110" s="19">
        <v>104</v>
      </c>
      <c r="E110" s="19"/>
      <c r="F110" s="20"/>
      <c r="G110" s="46"/>
    </row>
    <row r="111" spans="1:7" ht="35.25" customHeight="1" hidden="1" outlineLevel="2">
      <c r="A111" s="18" t="s">
        <v>496</v>
      </c>
      <c r="B111" s="19"/>
      <c r="C111" s="19">
        <v>3</v>
      </c>
      <c r="D111" s="19">
        <v>104</v>
      </c>
      <c r="E111" s="19"/>
      <c r="F111" s="20"/>
      <c r="G111" s="46"/>
    </row>
    <row r="112" spans="1:7" ht="35.25" customHeight="1" hidden="1" outlineLevel="2">
      <c r="A112" s="18" t="s">
        <v>497</v>
      </c>
      <c r="B112" s="19"/>
      <c r="C112" s="19">
        <v>3</v>
      </c>
      <c r="D112" s="19">
        <v>104</v>
      </c>
      <c r="E112" s="19"/>
      <c r="F112" s="20"/>
      <c r="G112" s="46"/>
    </row>
    <row r="113" spans="1:7" ht="22.5" customHeight="1" hidden="1" outlineLevel="2">
      <c r="A113" s="18" t="s">
        <v>683</v>
      </c>
      <c r="B113" s="19"/>
      <c r="C113" s="19">
        <v>3</v>
      </c>
      <c r="D113" s="19">
        <v>104</v>
      </c>
      <c r="E113" s="19"/>
      <c r="F113" s="20"/>
      <c r="G113" s="46"/>
    </row>
    <row r="114" spans="1:7" ht="35.25" customHeight="1" hidden="1" outlineLevel="2">
      <c r="A114" s="18" t="s">
        <v>498</v>
      </c>
      <c r="B114" s="19"/>
      <c r="C114" s="19">
        <v>3</v>
      </c>
      <c r="D114" s="19">
        <v>104</v>
      </c>
      <c r="E114" s="19"/>
      <c r="F114" s="20"/>
      <c r="G114" s="46"/>
    </row>
    <row r="115" spans="1:7" ht="73.5" customHeight="1" hidden="1" outlineLevel="2">
      <c r="A115" s="18" t="s">
        <v>1305</v>
      </c>
      <c r="B115" s="19"/>
      <c r="C115" s="19">
        <v>3</v>
      </c>
      <c r="D115" s="19">
        <v>104</v>
      </c>
      <c r="E115" s="19"/>
      <c r="F115" s="20"/>
      <c r="G115" s="46"/>
    </row>
    <row r="116" spans="1:7" ht="22.5" customHeight="1" outlineLevel="1" collapsed="1">
      <c r="A116" s="30" t="s">
        <v>926</v>
      </c>
      <c r="B116" s="19">
        <v>17</v>
      </c>
      <c r="C116" s="19">
        <v>2</v>
      </c>
      <c r="D116" s="17"/>
      <c r="E116" s="14">
        <f>F551/$B551</f>
        <v>0</v>
      </c>
      <c r="F116" s="20" t="e">
        <f>score(F551,$B551)</f>
        <v>#NAME?</v>
      </c>
      <c r="G116" s="46"/>
    </row>
    <row r="117" spans="1:7" ht="35.25" customHeight="1" hidden="1" outlineLevel="2">
      <c r="A117" s="18" t="s">
        <v>499</v>
      </c>
      <c r="B117" s="19"/>
      <c r="C117" s="19">
        <v>3</v>
      </c>
      <c r="D117" s="19">
        <v>116</v>
      </c>
      <c r="E117" s="19"/>
      <c r="F117" s="20"/>
      <c r="G117" s="46"/>
    </row>
    <row r="118" spans="1:7" ht="60.75" customHeight="1" hidden="1" outlineLevel="2">
      <c r="A118" s="22" t="s">
        <v>134</v>
      </c>
      <c r="B118" s="19"/>
      <c r="C118" s="19">
        <v>3</v>
      </c>
      <c r="D118" s="19">
        <v>116</v>
      </c>
      <c r="E118" s="19"/>
      <c r="F118" s="20"/>
      <c r="G118" s="46"/>
    </row>
    <row r="119" spans="1:7" ht="35.25" customHeight="1" hidden="1" outlineLevel="2">
      <c r="A119" s="18" t="s">
        <v>500</v>
      </c>
      <c r="B119" s="19"/>
      <c r="C119" s="19">
        <v>3</v>
      </c>
      <c r="D119" s="19">
        <v>116</v>
      </c>
      <c r="E119" s="19"/>
      <c r="F119" s="20"/>
      <c r="G119" s="46"/>
    </row>
    <row r="120" spans="1:7" ht="22.5" customHeight="1" hidden="1" outlineLevel="2">
      <c r="A120" s="18" t="s">
        <v>501</v>
      </c>
      <c r="B120" s="19"/>
      <c r="C120" s="19">
        <v>3</v>
      </c>
      <c r="D120" s="19">
        <v>116</v>
      </c>
      <c r="E120" s="19"/>
      <c r="F120" s="20"/>
      <c r="G120" s="46"/>
    </row>
    <row r="121" spans="1:7" ht="35.25" customHeight="1" hidden="1" outlineLevel="2">
      <c r="A121" s="18" t="s">
        <v>502</v>
      </c>
      <c r="B121" s="19"/>
      <c r="C121" s="19">
        <v>3</v>
      </c>
      <c r="D121" s="19">
        <v>116</v>
      </c>
      <c r="E121" s="19"/>
      <c r="F121" s="20"/>
      <c r="G121" s="46"/>
    </row>
    <row r="122" spans="1:7" ht="35.25" customHeight="1" hidden="1" outlineLevel="2">
      <c r="A122" s="18" t="s">
        <v>1306</v>
      </c>
      <c r="B122" s="19"/>
      <c r="C122" s="19">
        <v>3</v>
      </c>
      <c r="D122" s="19">
        <v>116</v>
      </c>
      <c r="E122" s="19"/>
      <c r="F122" s="20"/>
      <c r="G122" s="46"/>
    </row>
    <row r="123" spans="1:7" ht="35.25" customHeight="1" hidden="1" outlineLevel="2">
      <c r="A123" s="22" t="s">
        <v>135</v>
      </c>
      <c r="B123" s="19"/>
      <c r="C123" s="19">
        <v>3</v>
      </c>
      <c r="D123" s="19">
        <v>116</v>
      </c>
      <c r="E123" s="19"/>
      <c r="F123" s="20"/>
      <c r="G123" s="46"/>
    </row>
    <row r="124" spans="1:7" ht="35.25" customHeight="1" hidden="1" outlineLevel="2">
      <c r="A124" s="18" t="s">
        <v>713</v>
      </c>
      <c r="B124" s="19"/>
      <c r="C124" s="19">
        <v>3</v>
      </c>
      <c r="D124" s="19">
        <v>116</v>
      </c>
      <c r="E124" s="19"/>
      <c r="F124" s="20"/>
      <c r="G124" s="46"/>
    </row>
    <row r="125" spans="1:7" ht="35.25" customHeight="1" hidden="1" outlineLevel="2">
      <c r="A125" s="18" t="s">
        <v>714</v>
      </c>
      <c r="B125" s="19"/>
      <c r="C125" s="19">
        <v>3</v>
      </c>
      <c r="D125" s="19">
        <v>116</v>
      </c>
      <c r="E125" s="19"/>
      <c r="F125" s="20"/>
      <c r="G125" s="46"/>
    </row>
    <row r="126" spans="1:7" ht="35.25" customHeight="1" hidden="1" outlineLevel="2">
      <c r="A126" s="22" t="s">
        <v>136</v>
      </c>
      <c r="B126" s="19"/>
      <c r="C126" s="19">
        <v>3</v>
      </c>
      <c r="D126" s="19">
        <v>116</v>
      </c>
      <c r="E126" s="19"/>
      <c r="F126" s="20"/>
      <c r="G126" s="46"/>
    </row>
    <row r="127" spans="1:7" ht="35.25" customHeight="1" hidden="1" outlineLevel="2">
      <c r="A127" s="18" t="s">
        <v>503</v>
      </c>
      <c r="B127" s="19"/>
      <c r="C127" s="19">
        <v>3</v>
      </c>
      <c r="D127" s="19">
        <v>116</v>
      </c>
      <c r="E127" s="19"/>
      <c r="F127" s="20"/>
      <c r="G127" s="46"/>
    </row>
    <row r="128" spans="1:7" ht="48" customHeight="1" hidden="1" outlineLevel="2">
      <c r="A128" s="22" t="s">
        <v>137</v>
      </c>
      <c r="B128" s="19"/>
      <c r="C128" s="19">
        <v>3</v>
      </c>
      <c r="D128" s="19">
        <v>116</v>
      </c>
      <c r="E128" s="19"/>
      <c r="F128" s="20"/>
      <c r="G128" s="46"/>
    </row>
    <row r="129" spans="1:7" ht="35.25" customHeight="1" hidden="1" outlineLevel="2">
      <c r="A129" s="18" t="s">
        <v>1397</v>
      </c>
      <c r="B129" s="19"/>
      <c r="C129" s="19">
        <v>3</v>
      </c>
      <c r="D129" s="19">
        <v>116</v>
      </c>
      <c r="E129" s="19"/>
      <c r="F129" s="20"/>
      <c r="G129" s="46"/>
    </row>
    <row r="130" spans="1:7" ht="48" customHeight="1" hidden="1" outlineLevel="2">
      <c r="A130" s="22" t="s">
        <v>1127</v>
      </c>
      <c r="B130" s="19"/>
      <c r="C130" s="19">
        <v>3</v>
      </c>
      <c r="D130" s="19">
        <v>116</v>
      </c>
      <c r="E130" s="19"/>
      <c r="F130" s="20"/>
      <c r="G130" s="46"/>
    </row>
    <row r="131" spans="1:7" ht="22.5" customHeight="1" hidden="1" outlineLevel="2">
      <c r="A131" s="18" t="s">
        <v>1398</v>
      </c>
      <c r="B131" s="19"/>
      <c r="C131" s="19">
        <v>3</v>
      </c>
      <c r="D131" s="19">
        <v>116</v>
      </c>
      <c r="E131" s="19"/>
      <c r="F131" s="20"/>
      <c r="G131" s="46"/>
    </row>
    <row r="132" spans="1:7" ht="22.5" customHeight="1" hidden="1" outlineLevel="2">
      <c r="A132" s="18" t="s">
        <v>1399</v>
      </c>
      <c r="B132" s="19"/>
      <c r="C132" s="19">
        <v>3</v>
      </c>
      <c r="D132" s="19">
        <v>116</v>
      </c>
      <c r="E132" s="19"/>
      <c r="F132" s="20"/>
      <c r="G132" s="46"/>
    </row>
    <row r="133" spans="1:7" ht="35.25" customHeight="1" hidden="1" outlineLevel="2">
      <c r="A133" s="18" t="s">
        <v>0</v>
      </c>
      <c r="B133" s="19"/>
      <c r="C133" s="19">
        <v>3</v>
      </c>
      <c r="D133" s="19">
        <v>116</v>
      </c>
      <c r="E133" s="19"/>
      <c r="F133" s="20"/>
      <c r="G133" s="46"/>
    </row>
    <row r="134" spans="1:7" ht="22.5" customHeight="1">
      <c r="A134" s="33" t="s">
        <v>1267</v>
      </c>
      <c r="B134" s="13"/>
      <c r="C134" s="13">
        <v>1</v>
      </c>
      <c r="D134" s="13"/>
      <c r="E134" s="23">
        <f>F569/$B569</f>
        <v>0</v>
      </c>
      <c r="F134" s="20" t="e">
        <f>score(F569,$B569)</f>
        <v>#NAME?</v>
      </c>
      <c r="G134" s="120"/>
    </row>
    <row r="135" spans="1:7" ht="22.5" customHeight="1" outlineLevel="1" collapsed="1">
      <c r="A135" s="34" t="s">
        <v>927</v>
      </c>
      <c r="B135" s="24">
        <v>14</v>
      </c>
      <c r="C135" s="24">
        <v>2</v>
      </c>
      <c r="D135" s="24"/>
      <c r="E135" s="23">
        <f>F570/$B570</f>
        <v>0</v>
      </c>
      <c r="F135" s="25" t="e">
        <f>score(F570,$B570)</f>
        <v>#NAME?</v>
      </c>
      <c r="G135" s="47"/>
    </row>
    <row r="136" spans="1:7" ht="35.25" customHeight="1" hidden="1" outlineLevel="2">
      <c r="A136" s="18" t="s">
        <v>213</v>
      </c>
      <c r="B136" s="19"/>
      <c r="C136" s="19">
        <v>3</v>
      </c>
      <c r="D136" s="19">
        <v>135</v>
      </c>
      <c r="E136" s="23"/>
      <c r="F136" s="20"/>
      <c r="G136" s="46"/>
    </row>
    <row r="137" spans="1:7" ht="48" customHeight="1" hidden="1" outlineLevel="2">
      <c r="A137" s="18" t="s">
        <v>1396</v>
      </c>
      <c r="B137" s="19"/>
      <c r="C137" s="19">
        <v>3</v>
      </c>
      <c r="D137" s="19">
        <v>135</v>
      </c>
      <c r="E137" s="23"/>
      <c r="F137" s="20"/>
      <c r="G137" s="46"/>
    </row>
    <row r="138" spans="1:7" ht="35.25" customHeight="1" hidden="1" outlineLevel="2">
      <c r="A138" s="22" t="s">
        <v>1128</v>
      </c>
      <c r="B138" s="19"/>
      <c r="C138" s="19">
        <v>3</v>
      </c>
      <c r="D138" s="19">
        <v>135</v>
      </c>
      <c r="E138" s="23"/>
      <c r="F138" s="20"/>
      <c r="G138" s="46"/>
    </row>
    <row r="139" spans="1:7" ht="22.5" customHeight="1" hidden="1" outlineLevel="2">
      <c r="A139" s="18" t="s">
        <v>1098</v>
      </c>
      <c r="B139" s="19"/>
      <c r="C139" s="19">
        <v>3</v>
      </c>
      <c r="D139" s="19">
        <v>135</v>
      </c>
      <c r="E139" s="23"/>
      <c r="F139" s="20"/>
      <c r="G139" s="46"/>
    </row>
    <row r="140" spans="1:7" ht="22.5" customHeight="1" hidden="1" outlineLevel="2">
      <c r="A140" s="18" t="s">
        <v>1099</v>
      </c>
      <c r="B140" s="19"/>
      <c r="C140" s="19">
        <v>3</v>
      </c>
      <c r="D140" s="19">
        <v>135</v>
      </c>
      <c r="E140" s="23"/>
      <c r="F140" s="20"/>
      <c r="G140" s="46"/>
    </row>
    <row r="141" spans="1:7" ht="48" customHeight="1" hidden="1" outlineLevel="2">
      <c r="A141" s="18" t="s">
        <v>1100</v>
      </c>
      <c r="B141" s="19"/>
      <c r="C141" s="19">
        <v>3</v>
      </c>
      <c r="D141" s="19">
        <v>135</v>
      </c>
      <c r="E141" s="23"/>
      <c r="F141" s="20"/>
      <c r="G141" s="46"/>
    </row>
    <row r="142" spans="1:7" ht="22.5" customHeight="1" hidden="1" outlineLevel="2">
      <c r="A142" s="22" t="s">
        <v>854</v>
      </c>
      <c r="B142" s="19"/>
      <c r="C142" s="19">
        <v>3</v>
      </c>
      <c r="D142" s="19">
        <v>135</v>
      </c>
      <c r="E142" s="23"/>
      <c r="F142" s="20"/>
      <c r="G142" s="46"/>
    </row>
    <row r="143" spans="1:7" ht="22.5" customHeight="1" hidden="1" outlineLevel="2">
      <c r="A143" s="18" t="s">
        <v>1101</v>
      </c>
      <c r="B143" s="19"/>
      <c r="C143" s="19">
        <v>3</v>
      </c>
      <c r="D143" s="19">
        <v>135</v>
      </c>
      <c r="E143" s="23"/>
      <c r="F143" s="20"/>
      <c r="G143" s="46"/>
    </row>
    <row r="144" spans="1:7" ht="22.5" customHeight="1" hidden="1" outlineLevel="2">
      <c r="A144" s="18" t="s">
        <v>1102</v>
      </c>
      <c r="B144" s="19"/>
      <c r="C144" s="19">
        <v>3</v>
      </c>
      <c r="D144" s="19">
        <v>135</v>
      </c>
      <c r="E144" s="23"/>
      <c r="F144" s="20"/>
      <c r="G144" s="46"/>
    </row>
    <row r="145" spans="1:7" ht="22.5" customHeight="1" hidden="1" outlineLevel="2">
      <c r="A145" s="18" t="s">
        <v>530</v>
      </c>
      <c r="B145" s="19"/>
      <c r="C145" s="19">
        <v>3</v>
      </c>
      <c r="D145" s="19">
        <v>135</v>
      </c>
      <c r="E145" s="23"/>
      <c r="F145" s="20"/>
      <c r="G145" s="46"/>
    </row>
    <row r="146" spans="1:7" ht="35.25" customHeight="1" hidden="1" outlineLevel="2">
      <c r="A146" s="18" t="s">
        <v>1123</v>
      </c>
      <c r="B146" s="19"/>
      <c r="C146" s="19">
        <v>3</v>
      </c>
      <c r="D146" s="19">
        <v>135</v>
      </c>
      <c r="E146" s="23"/>
      <c r="F146" s="20"/>
      <c r="G146" s="46"/>
    </row>
    <row r="147" spans="1:7" ht="22.5" customHeight="1" hidden="1" outlineLevel="2">
      <c r="A147" s="18" t="s">
        <v>365</v>
      </c>
      <c r="B147" s="19"/>
      <c r="C147" s="19">
        <v>3</v>
      </c>
      <c r="D147" s="19">
        <v>135</v>
      </c>
      <c r="E147" s="23"/>
      <c r="F147" s="20"/>
      <c r="G147" s="46"/>
    </row>
    <row r="148" spans="1:7" ht="48" customHeight="1" hidden="1" outlineLevel="2">
      <c r="A148" s="22" t="s">
        <v>855</v>
      </c>
      <c r="B148" s="19"/>
      <c r="C148" s="19">
        <v>3</v>
      </c>
      <c r="D148" s="19">
        <v>135</v>
      </c>
      <c r="E148" s="23"/>
      <c r="F148" s="20"/>
      <c r="G148" s="46"/>
    </row>
    <row r="149" spans="1:7" ht="35.25" customHeight="1" hidden="1" outlineLevel="2">
      <c r="A149" s="18" t="s">
        <v>637</v>
      </c>
      <c r="B149" s="26"/>
      <c r="C149" s="27">
        <v>3</v>
      </c>
      <c r="D149" s="19">
        <v>135</v>
      </c>
      <c r="E149" s="26"/>
      <c r="F149" s="26"/>
      <c r="G149" s="52"/>
    </row>
    <row r="150" spans="1:7" ht="22.5" customHeight="1" outlineLevel="1" collapsed="1">
      <c r="A150" s="30" t="s">
        <v>928</v>
      </c>
      <c r="B150" s="19">
        <v>10</v>
      </c>
      <c r="C150" s="19">
        <v>2</v>
      </c>
      <c r="D150" s="19"/>
      <c r="E150" s="23">
        <f>F585/$B585</f>
        <v>0</v>
      </c>
      <c r="F150" s="20" t="e">
        <f>score(F585,$B585)</f>
        <v>#NAME?</v>
      </c>
      <c r="G150" s="46"/>
    </row>
    <row r="151" spans="1:7" ht="48" customHeight="1" hidden="1" outlineLevel="2">
      <c r="A151" s="18" t="s">
        <v>493</v>
      </c>
      <c r="B151" s="19"/>
      <c r="C151" s="19">
        <v>3</v>
      </c>
      <c r="D151" s="19">
        <v>150</v>
      </c>
      <c r="E151" s="23"/>
      <c r="F151" s="20"/>
      <c r="G151" s="46"/>
    </row>
    <row r="152" spans="1:7" ht="48" customHeight="1" hidden="1" outlineLevel="2">
      <c r="A152" s="18" t="s">
        <v>1104</v>
      </c>
      <c r="B152" s="19"/>
      <c r="C152" s="19">
        <v>3</v>
      </c>
      <c r="D152" s="19">
        <v>150</v>
      </c>
      <c r="E152" s="23"/>
      <c r="F152" s="20"/>
      <c r="G152" s="46"/>
    </row>
    <row r="153" spans="1:7" ht="22.5" customHeight="1" hidden="1" outlineLevel="2">
      <c r="A153" s="18" t="s">
        <v>1105</v>
      </c>
      <c r="B153" s="19"/>
      <c r="C153" s="19">
        <v>3</v>
      </c>
      <c r="D153" s="19">
        <v>150</v>
      </c>
      <c r="E153" s="23"/>
      <c r="F153" s="20"/>
      <c r="G153" s="46"/>
    </row>
    <row r="154" spans="1:7" ht="22.5" customHeight="1" hidden="1" outlineLevel="2">
      <c r="A154" s="18" t="s">
        <v>316</v>
      </c>
      <c r="B154" s="19"/>
      <c r="C154" s="19">
        <v>3</v>
      </c>
      <c r="D154" s="19">
        <v>150</v>
      </c>
      <c r="E154" s="23"/>
      <c r="F154" s="20"/>
      <c r="G154" s="46"/>
    </row>
    <row r="155" spans="1:7" ht="48" customHeight="1" hidden="1" outlineLevel="2">
      <c r="A155" s="18" t="s">
        <v>579</v>
      </c>
      <c r="B155" s="19"/>
      <c r="C155" s="19">
        <v>3</v>
      </c>
      <c r="D155" s="19">
        <v>150</v>
      </c>
      <c r="E155" s="23"/>
      <c r="F155" s="20"/>
      <c r="G155" s="46"/>
    </row>
    <row r="156" spans="1:7" ht="35.25" customHeight="1" hidden="1" outlineLevel="2">
      <c r="A156" s="18" t="s">
        <v>580</v>
      </c>
      <c r="B156" s="19"/>
      <c r="C156" s="19">
        <v>3</v>
      </c>
      <c r="D156" s="19">
        <v>150</v>
      </c>
      <c r="E156" s="23"/>
      <c r="F156" s="20"/>
      <c r="G156" s="46"/>
    </row>
    <row r="157" spans="1:7" ht="22.5" customHeight="1" hidden="1" outlineLevel="2">
      <c r="A157" s="18" t="s">
        <v>1106</v>
      </c>
      <c r="B157" s="19"/>
      <c r="C157" s="19">
        <v>3</v>
      </c>
      <c r="D157" s="19">
        <v>150</v>
      </c>
      <c r="E157" s="23"/>
      <c r="F157" s="20"/>
      <c r="G157" s="46"/>
    </row>
    <row r="158" spans="1:7" ht="35.25" customHeight="1" hidden="1" outlineLevel="2">
      <c r="A158" s="18" t="s">
        <v>1107</v>
      </c>
      <c r="B158" s="19"/>
      <c r="C158" s="19">
        <v>3</v>
      </c>
      <c r="D158" s="19">
        <v>150</v>
      </c>
      <c r="E158" s="23"/>
      <c r="F158" s="20"/>
      <c r="G158" s="46"/>
    </row>
    <row r="159" spans="1:7" ht="35.25" customHeight="1" hidden="1" outlineLevel="2">
      <c r="A159" s="18" t="s">
        <v>1108</v>
      </c>
      <c r="B159" s="19"/>
      <c r="C159" s="19">
        <v>3</v>
      </c>
      <c r="D159" s="19">
        <v>150</v>
      </c>
      <c r="E159" s="23"/>
      <c r="F159" s="20"/>
      <c r="G159" s="46"/>
    </row>
    <row r="160" spans="1:7" ht="35.25" customHeight="1" hidden="1" outlineLevel="2">
      <c r="A160" s="18" t="s">
        <v>1109</v>
      </c>
      <c r="B160" s="19"/>
      <c r="C160" s="19">
        <v>3</v>
      </c>
      <c r="D160" s="19">
        <v>150</v>
      </c>
      <c r="E160" s="23"/>
      <c r="F160" s="20"/>
      <c r="G160" s="46"/>
    </row>
    <row r="161" spans="1:7" ht="22.5" customHeight="1" outlineLevel="1" collapsed="1">
      <c r="A161" s="30" t="s">
        <v>929</v>
      </c>
      <c r="B161" s="19">
        <v>14</v>
      </c>
      <c r="C161" s="19">
        <v>2</v>
      </c>
      <c r="D161" s="19"/>
      <c r="E161" s="23">
        <f>F596/$B596</f>
        <v>0</v>
      </c>
      <c r="F161" s="20" t="e">
        <f>score(F596,$B596)</f>
        <v>#NAME?</v>
      </c>
      <c r="G161" s="46"/>
    </row>
    <row r="162" spans="1:7" ht="48" customHeight="1" hidden="1" outlineLevel="2">
      <c r="A162" s="18" t="s">
        <v>1110</v>
      </c>
      <c r="B162" s="19"/>
      <c r="C162" s="19">
        <v>3</v>
      </c>
      <c r="D162" s="19">
        <v>161</v>
      </c>
      <c r="E162" s="23"/>
      <c r="F162" s="20"/>
      <c r="G162" s="46"/>
    </row>
    <row r="163" spans="1:7" ht="35.25" customHeight="1" hidden="1" outlineLevel="2">
      <c r="A163" s="18" t="s">
        <v>1111</v>
      </c>
      <c r="B163" s="19"/>
      <c r="C163" s="19">
        <v>3</v>
      </c>
      <c r="D163" s="19">
        <v>161</v>
      </c>
      <c r="E163" s="23"/>
      <c r="F163" s="20"/>
      <c r="G163" s="46"/>
    </row>
    <row r="164" spans="1:7" ht="22.5" customHeight="1" hidden="1" outlineLevel="2">
      <c r="A164" s="18" t="s">
        <v>581</v>
      </c>
      <c r="B164" s="19"/>
      <c r="C164" s="19">
        <v>3</v>
      </c>
      <c r="D164" s="19">
        <v>161</v>
      </c>
      <c r="E164" s="23"/>
      <c r="F164" s="20"/>
      <c r="G164" s="46"/>
    </row>
    <row r="165" spans="1:7" ht="35.25" customHeight="1" hidden="1" outlineLevel="2">
      <c r="A165" s="18" t="s">
        <v>1413</v>
      </c>
      <c r="B165" s="19"/>
      <c r="C165" s="19">
        <v>3</v>
      </c>
      <c r="D165" s="19">
        <v>161</v>
      </c>
      <c r="E165" s="23"/>
      <c r="F165" s="20"/>
      <c r="G165" s="46"/>
    </row>
    <row r="166" spans="1:7" ht="22.5" customHeight="1" hidden="1" outlineLevel="2">
      <c r="A166" s="18" t="s">
        <v>1414</v>
      </c>
      <c r="B166" s="19"/>
      <c r="C166" s="19">
        <v>3</v>
      </c>
      <c r="D166" s="19">
        <v>161</v>
      </c>
      <c r="E166" s="23"/>
      <c r="F166" s="20"/>
      <c r="G166" s="46"/>
    </row>
    <row r="167" spans="1:7" ht="35.25" customHeight="1" hidden="1" outlineLevel="2">
      <c r="A167" s="18" t="s">
        <v>582</v>
      </c>
      <c r="B167" s="19"/>
      <c r="C167" s="19">
        <v>3</v>
      </c>
      <c r="D167" s="19">
        <v>161</v>
      </c>
      <c r="E167" s="23"/>
      <c r="F167" s="20"/>
      <c r="G167" s="46"/>
    </row>
    <row r="168" spans="1:7" ht="35.25" customHeight="1" hidden="1" outlineLevel="2">
      <c r="A168" s="18" t="s">
        <v>63</v>
      </c>
      <c r="B168" s="19"/>
      <c r="C168" s="19">
        <v>3</v>
      </c>
      <c r="D168" s="19">
        <v>161</v>
      </c>
      <c r="E168" s="23"/>
      <c r="F168" s="20"/>
      <c r="G168" s="46"/>
    </row>
    <row r="169" spans="1:7" ht="22.5" customHeight="1" hidden="1" outlineLevel="2">
      <c r="A169" s="18" t="s">
        <v>1415</v>
      </c>
      <c r="B169" s="19"/>
      <c r="C169" s="19">
        <v>3</v>
      </c>
      <c r="D169" s="19">
        <v>161</v>
      </c>
      <c r="E169" s="23"/>
      <c r="F169" s="20"/>
      <c r="G169" s="46"/>
    </row>
    <row r="170" spans="1:7" ht="35.25" customHeight="1" hidden="1" outlineLevel="2">
      <c r="A170" s="18" t="s">
        <v>348</v>
      </c>
      <c r="B170" s="19"/>
      <c r="C170" s="19">
        <v>3</v>
      </c>
      <c r="D170" s="19">
        <v>161</v>
      </c>
      <c r="E170" s="23"/>
      <c r="F170" s="20"/>
      <c r="G170" s="46"/>
    </row>
    <row r="171" spans="1:7" ht="35.25" customHeight="1" hidden="1" outlineLevel="2">
      <c r="A171" s="18" t="s">
        <v>954</v>
      </c>
      <c r="B171" s="19"/>
      <c r="C171" s="19">
        <v>3</v>
      </c>
      <c r="D171" s="19">
        <v>161</v>
      </c>
      <c r="E171" s="23"/>
      <c r="F171" s="20"/>
      <c r="G171" s="46"/>
    </row>
    <row r="172" spans="1:7" ht="35.25" customHeight="1" hidden="1" outlineLevel="2">
      <c r="A172" s="18" t="s">
        <v>955</v>
      </c>
      <c r="B172" s="19"/>
      <c r="C172" s="19">
        <v>3</v>
      </c>
      <c r="D172" s="19">
        <v>161</v>
      </c>
      <c r="E172" s="23"/>
      <c r="F172" s="20"/>
      <c r="G172" s="46"/>
    </row>
    <row r="173" spans="1:7" ht="48" customHeight="1" hidden="1" outlineLevel="2">
      <c r="A173" s="18" t="s">
        <v>889</v>
      </c>
      <c r="B173" s="19"/>
      <c r="C173" s="19">
        <v>3</v>
      </c>
      <c r="D173" s="19">
        <v>161</v>
      </c>
      <c r="E173" s="23"/>
      <c r="F173" s="20"/>
      <c r="G173" s="46"/>
    </row>
    <row r="174" spans="1:7" ht="22.5" customHeight="1" hidden="1" outlineLevel="2">
      <c r="A174" s="18" t="s">
        <v>890</v>
      </c>
      <c r="B174" s="19"/>
      <c r="C174" s="19">
        <v>3</v>
      </c>
      <c r="D174" s="19">
        <v>161</v>
      </c>
      <c r="E174" s="23"/>
      <c r="F174" s="20"/>
      <c r="G174" s="46"/>
    </row>
    <row r="175" spans="1:7" ht="22.5" customHeight="1" hidden="1" outlineLevel="2">
      <c r="A175" s="18" t="s">
        <v>891</v>
      </c>
      <c r="B175" s="19"/>
      <c r="C175" s="19">
        <v>3</v>
      </c>
      <c r="D175" s="19">
        <v>161</v>
      </c>
      <c r="E175" s="23"/>
      <c r="F175" s="20"/>
      <c r="G175" s="46"/>
    </row>
    <row r="176" spans="1:7" ht="22.5" customHeight="1" outlineLevel="1" collapsed="1">
      <c r="A176" s="118" t="s">
        <v>930</v>
      </c>
      <c r="B176" s="19">
        <v>5</v>
      </c>
      <c r="C176" s="19">
        <v>2</v>
      </c>
      <c r="D176" s="19"/>
      <c r="E176" s="23">
        <f>F611/$B611</f>
        <v>0</v>
      </c>
      <c r="F176" s="20" t="e">
        <f>score(F611,$B611)</f>
        <v>#NAME?</v>
      </c>
      <c r="G176" s="46"/>
    </row>
    <row r="177" spans="1:7" ht="22.5" customHeight="1" hidden="1" outlineLevel="2">
      <c r="A177" s="102" t="s">
        <v>358</v>
      </c>
      <c r="B177" s="19"/>
      <c r="C177" s="19">
        <v>3</v>
      </c>
      <c r="D177" s="19">
        <v>176</v>
      </c>
      <c r="E177" s="28"/>
      <c r="F177" s="20"/>
      <c r="G177" s="46"/>
    </row>
    <row r="178" spans="1:7" ht="48" customHeight="1" hidden="1" outlineLevel="2">
      <c r="A178" s="102" t="s">
        <v>359</v>
      </c>
      <c r="B178" s="19"/>
      <c r="C178" s="19">
        <v>3</v>
      </c>
      <c r="D178" s="19">
        <v>176</v>
      </c>
      <c r="E178" s="28"/>
      <c r="F178" s="20"/>
      <c r="G178" s="46"/>
    </row>
    <row r="179" spans="1:7" ht="35.25" customHeight="1" hidden="1" outlineLevel="2">
      <c r="A179" s="102" t="s">
        <v>360</v>
      </c>
      <c r="B179" s="19"/>
      <c r="C179" s="19">
        <v>3</v>
      </c>
      <c r="D179" s="19">
        <v>176</v>
      </c>
      <c r="E179" s="28"/>
      <c r="F179" s="20"/>
      <c r="G179" s="46"/>
    </row>
    <row r="180" spans="1:7" ht="22.5" customHeight="1" hidden="1" outlineLevel="2">
      <c r="A180" s="102" t="s">
        <v>361</v>
      </c>
      <c r="B180" s="19"/>
      <c r="C180" s="19">
        <v>3</v>
      </c>
      <c r="D180" s="19">
        <v>176</v>
      </c>
      <c r="E180" s="28"/>
      <c r="F180" s="20"/>
      <c r="G180" s="46"/>
    </row>
    <row r="181" spans="1:7" ht="48" customHeight="1" hidden="1" outlineLevel="2">
      <c r="A181" s="102" t="s">
        <v>407</v>
      </c>
      <c r="B181" s="19"/>
      <c r="C181" s="19">
        <v>3</v>
      </c>
      <c r="D181" s="19">
        <v>176</v>
      </c>
      <c r="E181" s="28"/>
      <c r="F181" s="20"/>
      <c r="G181" s="46"/>
    </row>
    <row r="182" spans="1:7" ht="22.5" customHeight="1" outlineLevel="1" collapsed="1">
      <c r="A182" s="30" t="s">
        <v>1270</v>
      </c>
      <c r="B182" s="19">
        <v>5</v>
      </c>
      <c r="C182" s="19">
        <v>2</v>
      </c>
      <c r="D182" s="19"/>
      <c r="E182" s="23">
        <f>F617/$B617</f>
        <v>0</v>
      </c>
      <c r="F182" s="20" t="e">
        <f>score(F617,$B617)</f>
        <v>#NAME?</v>
      </c>
      <c r="G182" s="46"/>
    </row>
    <row r="183" spans="1:7" ht="48" customHeight="1" hidden="1" outlineLevel="2">
      <c r="A183" s="22" t="s">
        <v>876</v>
      </c>
      <c r="B183" s="19"/>
      <c r="C183" s="19">
        <v>3</v>
      </c>
      <c r="D183" s="19">
        <v>182</v>
      </c>
      <c r="E183" s="28"/>
      <c r="F183" s="20"/>
      <c r="G183" s="46"/>
    </row>
    <row r="184" spans="1:7" ht="73.5" customHeight="1" hidden="1" outlineLevel="2">
      <c r="A184" s="18" t="s">
        <v>1062</v>
      </c>
      <c r="B184" s="19"/>
      <c r="C184" s="19">
        <v>3</v>
      </c>
      <c r="D184" s="19">
        <v>182</v>
      </c>
      <c r="E184" s="28"/>
      <c r="F184" s="20"/>
      <c r="G184" s="46"/>
    </row>
    <row r="185" spans="1:7" ht="35.25" customHeight="1" hidden="1" outlineLevel="2">
      <c r="A185" s="18" t="s">
        <v>408</v>
      </c>
      <c r="B185" s="19"/>
      <c r="C185" s="19">
        <v>3</v>
      </c>
      <c r="D185" s="19">
        <v>182</v>
      </c>
      <c r="E185" s="28"/>
      <c r="F185" s="20"/>
      <c r="G185" s="46"/>
    </row>
    <row r="186" spans="1:7" ht="35.25" customHeight="1" hidden="1" outlineLevel="2">
      <c r="A186" s="18" t="s">
        <v>409</v>
      </c>
      <c r="B186" s="19"/>
      <c r="C186" s="19">
        <v>3</v>
      </c>
      <c r="D186" s="19">
        <v>182</v>
      </c>
      <c r="E186" s="28"/>
      <c r="F186" s="20"/>
      <c r="G186" s="46"/>
    </row>
    <row r="187" spans="1:7" ht="60.75" customHeight="1" hidden="1" outlineLevel="2">
      <c r="A187" s="22" t="s">
        <v>1063</v>
      </c>
      <c r="B187" s="19"/>
      <c r="C187" s="19">
        <v>3</v>
      </c>
      <c r="D187" s="19">
        <v>182</v>
      </c>
      <c r="E187" s="28"/>
      <c r="F187" s="20"/>
      <c r="G187" s="46"/>
    </row>
    <row r="188" spans="1:7" ht="22.5" customHeight="1" outlineLevel="1" collapsed="1">
      <c r="A188" s="34" t="s">
        <v>931</v>
      </c>
      <c r="B188" s="24">
        <v>5</v>
      </c>
      <c r="C188" s="24">
        <v>2</v>
      </c>
      <c r="D188" s="24"/>
      <c r="E188" s="23">
        <f>F623/$B623</f>
        <v>0</v>
      </c>
      <c r="F188" s="25" t="e">
        <f>score(F623,$B188)</f>
        <v>#NAME?</v>
      </c>
      <c r="G188" s="47"/>
    </row>
    <row r="189" spans="1:7" ht="35.25" customHeight="1" hidden="1" outlineLevel="2">
      <c r="A189" s="18" t="s">
        <v>410</v>
      </c>
      <c r="B189" s="19"/>
      <c r="C189" s="19">
        <v>3</v>
      </c>
      <c r="D189" s="19">
        <v>188</v>
      </c>
      <c r="E189" s="28"/>
      <c r="F189" s="20"/>
      <c r="G189" s="46"/>
    </row>
    <row r="190" spans="1:7" ht="22.5" customHeight="1" hidden="1" outlineLevel="2">
      <c r="A190" s="18" t="s">
        <v>411</v>
      </c>
      <c r="B190" s="19"/>
      <c r="C190" s="19">
        <v>3</v>
      </c>
      <c r="D190" s="19">
        <v>188</v>
      </c>
      <c r="E190" s="28"/>
      <c r="F190" s="20"/>
      <c r="G190" s="46"/>
    </row>
    <row r="191" spans="1:7" ht="35.25" customHeight="1" hidden="1" outlineLevel="2">
      <c r="A191" s="18" t="s">
        <v>806</v>
      </c>
      <c r="B191" s="19"/>
      <c r="C191" s="19">
        <v>3</v>
      </c>
      <c r="D191" s="19">
        <v>188</v>
      </c>
      <c r="E191" s="28"/>
      <c r="F191" s="20"/>
      <c r="G191" s="46"/>
    </row>
    <row r="192" spans="1:7" ht="35.25" customHeight="1" hidden="1" outlineLevel="2">
      <c r="A192" s="18" t="s">
        <v>1276</v>
      </c>
      <c r="B192" s="19"/>
      <c r="C192" s="19">
        <v>3</v>
      </c>
      <c r="D192" s="19">
        <v>188</v>
      </c>
      <c r="E192" s="28"/>
      <c r="F192" s="20"/>
      <c r="G192" s="46"/>
    </row>
    <row r="193" spans="1:7" ht="22.5" customHeight="1" hidden="1" outlineLevel="2">
      <c r="A193" s="18" t="s">
        <v>1277</v>
      </c>
      <c r="B193" s="19"/>
      <c r="C193" s="19">
        <v>3</v>
      </c>
      <c r="D193" s="19">
        <v>188</v>
      </c>
      <c r="E193" s="28"/>
      <c r="F193" s="20"/>
      <c r="G193" s="46"/>
    </row>
    <row r="194" spans="1:7" ht="22.5" customHeight="1" outlineLevel="1" collapsed="1">
      <c r="A194" s="34" t="s">
        <v>632</v>
      </c>
      <c r="B194" s="24"/>
      <c r="C194" s="24">
        <v>2</v>
      </c>
      <c r="D194" s="24"/>
      <c r="E194" s="23">
        <f>F629/$B629</f>
        <v>0</v>
      </c>
      <c r="F194" s="20" t="e">
        <f>score(F629,$B629)</f>
        <v>#NAME?</v>
      </c>
      <c r="G194" s="51"/>
    </row>
    <row r="195" spans="1:7" s="68" customFormat="1" ht="22.5" customHeight="1" hidden="1" outlineLevel="2">
      <c r="A195" s="31" t="s">
        <v>1047</v>
      </c>
      <c r="B195" s="19">
        <v>5</v>
      </c>
      <c r="C195" s="19">
        <v>2</v>
      </c>
      <c r="D195" s="19"/>
      <c r="E195" s="23">
        <f>F630/$B630</f>
        <v>0</v>
      </c>
      <c r="F195" s="20" t="e">
        <f>score(F630,$B630)</f>
        <v>#NAME?</v>
      </c>
      <c r="G195" s="46"/>
    </row>
    <row r="196" spans="1:7" ht="22.5" customHeight="1" hidden="1" outlineLevel="3">
      <c r="A196" s="103" t="s">
        <v>1180</v>
      </c>
      <c r="B196" s="17"/>
      <c r="C196" s="17">
        <v>3</v>
      </c>
      <c r="D196" s="17">
        <v>195</v>
      </c>
      <c r="E196" s="104"/>
      <c r="F196" s="15"/>
      <c r="G196" s="59"/>
    </row>
    <row r="197" spans="1:7" s="69" customFormat="1" ht="35.25" customHeight="1" hidden="1" outlineLevel="3">
      <c r="A197" s="18" t="s">
        <v>807</v>
      </c>
      <c r="B197" s="105"/>
      <c r="C197" s="19">
        <v>3</v>
      </c>
      <c r="D197" s="17">
        <v>195</v>
      </c>
      <c r="E197" s="28"/>
      <c r="F197" s="20"/>
      <c r="G197" s="46"/>
    </row>
    <row r="198" spans="1:7" s="69" customFormat="1" ht="35.25" customHeight="1" hidden="1" outlineLevel="3">
      <c r="A198" s="18" t="s">
        <v>1181</v>
      </c>
      <c r="B198" s="105"/>
      <c r="C198" s="19">
        <v>3</v>
      </c>
      <c r="D198" s="17">
        <v>195</v>
      </c>
      <c r="E198" s="28"/>
      <c r="F198" s="20"/>
      <c r="G198" s="46"/>
    </row>
    <row r="199" spans="1:7" s="69" customFormat="1" ht="48" customHeight="1" hidden="1" outlineLevel="3">
      <c r="A199" s="18" t="s">
        <v>808</v>
      </c>
      <c r="B199" s="105"/>
      <c r="C199" s="19">
        <v>3</v>
      </c>
      <c r="D199" s="17">
        <v>195</v>
      </c>
      <c r="E199" s="28"/>
      <c r="F199" s="20"/>
      <c r="G199" s="46"/>
    </row>
    <row r="200" spans="1:7" s="69" customFormat="1" ht="48" customHeight="1" hidden="1" outlineLevel="3">
      <c r="A200" s="18" t="s">
        <v>1040</v>
      </c>
      <c r="B200" s="105"/>
      <c r="C200" s="19">
        <v>3</v>
      </c>
      <c r="D200" s="17">
        <v>195</v>
      </c>
      <c r="E200" s="28"/>
      <c r="F200" s="20"/>
      <c r="G200" s="46"/>
    </row>
    <row r="201" spans="1:7" ht="22.5" customHeight="1" hidden="1" outlineLevel="2">
      <c r="A201" s="31" t="s">
        <v>932</v>
      </c>
      <c r="B201" s="19">
        <v>8</v>
      </c>
      <c r="C201" s="19">
        <v>2</v>
      </c>
      <c r="D201" s="19"/>
      <c r="E201" s="23">
        <f>F636/$B636</f>
        <v>0</v>
      </c>
      <c r="F201" s="20" t="e">
        <f>score(F636,$B636)</f>
        <v>#NAME?</v>
      </c>
      <c r="G201" s="46"/>
    </row>
    <row r="202" spans="1:7" s="69" customFormat="1" ht="35.25" customHeight="1" hidden="1" outlineLevel="3">
      <c r="A202" s="18" t="s">
        <v>1377</v>
      </c>
      <c r="B202" s="105"/>
      <c r="C202" s="105">
        <v>3</v>
      </c>
      <c r="D202" s="105">
        <v>201</v>
      </c>
      <c r="E202" s="28"/>
      <c r="F202" s="20"/>
      <c r="G202" s="46"/>
    </row>
    <row r="203" spans="1:7" s="69" customFormat="1" ht="22.5" customHeight="1" hidden="1" outlineLevel="3">
      <c r="A203" s="18" t="s">
        <v>1041</v>
      </c>
      <c r="B203" s="105"/>
      <c r="C203" s="105">
        <v>3</v>
      </c>
      <c r="D203" s="105">
        <v>201</v>
      </c>
      <c r="E203" s="28"/>
      <c r="F203" s="20"/>
      <c r="G203" s="46"/>
    </row>
    <row r="204" spans="1:7" s="69" customFormat="1" ht="22.5" customHeight="1" hidden="1" outlineLevel="3">
      <c r="A204" s="18" t="s">
        <v>1378</v>
      </c>
      <c r="B204" s="105"/>
      <c r="C204" s="105">
        <v>3</v>
      </c>
      <c r="D204" s="105">
        <v>201</v>
      </c>
      <c r="E204" s="28"/>
      <c r="F204" s="20"/>
      <c r="G204" s="46"/>
    </row>
    <row r="205" spans="1:7" s="69" customFormat="1" ht="22.5" customHeight="1" hidden="1" outlineLevel="3">
      <c r="A205" s="18" t="s">
        <v>1379</v>
      </c>
      <c r="B205" s="105"/>
      <c r="C205" s="105">
        <v>3</v>
      </c>
      <c r="D205" s="105">
        <v>201</v>
      </c>
      <c r="E205" s="28"/>
      <c r="F205" s="20"/>
      <c r="G205" s="46"/>
    </row>
    <row r="206" spans="1:7" s="69" customFormat="1" ht="22.5" customHeight="1" hidden="1" outlineLevel="3">
      <c r="A206" s="18" t="s">
        <v>1042</v>
      </c>
      <c r="B206" s="105"/>
      <c r="C206" s="105">
        <v>3</v>
      </c>
      <c r="D206" s="105">
        <v>201</v>
      </c>
      <c r="E206" s="28"/>
      <c r="F206" s="20"/>
      <c r="G206" s="46"/>
    </row>
    <row r="207" spans="1:7" s="69" customFormat="1" ht="22.5" customHeight="1" hidden="1" outlineLevel="3">
      <c r="A207" s="18" t="s">
        <v>1380</v>
      </c>
      <c r="B207" s="105"/>
      <c r="C207" s="105">
        <v>3</v>
      </c>
      <c r="D207" s="105">
        <v>201</v>
      </c>
      <c r="E207" s="28"/>
      <c r="F207" s="20"/>
      <c r="G207" s="46"/>
    </row>
    <row r="208" spans="1:7" s="69" customFormat="1" ht="22.5" customHeight="1" hidden="1" outlineLevel="3">
      <c r="A208" s="22" t="s">
        <v>1064</v>
      </c>
      <c r="B208" s="105"/>
      <c r="C208" s="105">
        <v>3</v>
      </c>
      <c r="D208" s="105">
        <v>201</v>
      </c>
      <c r="E208" s="28"/>
      <c r="F208" s="20"/>
      <c r="G208" s="46"/>
    </row>
    <row r="209" spans="1:7" s="69" customFormat="1" ht="22.5" customHeight="1" hidden="1" outlineLevel="3">
      <c r="A209" s="18" t="s">
        <v>1316</v>
      </c>
      <c r="B209" s="105"/>
      <c r="C209" s="105">
        <v>3</v>
      </c>
      <c r="D209" s="105">
        <v>201</v>
      </c>
      <c r="E209" s="28"/>
      <c r="F209" s="20"/>
      <c r="G209" s="46"/>
    </row>
    <row r="210" spans="1:7" ht="22.5" customHeight="1" hidden="1" outlineLevel="2">
      <c r="A210" s="31" t="s">
        <v>933</v>
      </c>
      <c r="B210" s="19">
        <v>11</v>
      </c>
      <c r="C210" s="19">
        <v>2</v>
      </c>
      <c r="D210" s="19"/>
      <c r="E210" s="23">
        <f>F645/$B645</f>
        <v>0</v>
      </c>
      <c r="F210" s="20" t="e">
        <f>score(F645,$B645)</f>
        <v>#NAME?</v>
      </c>
      <c r="G210" s="46"/>
    </row>
    <row r="211" spans="1:7" s="69" customFormat="1" ht="48" customHeight="1" hidden="1" outlineLevel="3">
      <c r="A211" s="22" t="s">
        <v>184</v>
      </c>
      <c r="B211" s="105"/>
      <c r="C211" s="105">
        <v>3</v>
      </c>
      <c r="D211" s="105">
        <v>210</v>
      </c>
      <c r="E211" s="28"/>
      <c r="F211" s="20"/>
      <c r="G211" s="46"/>
    </row>
    <row r="212" spans="1:7" s="69" customFormat="1" ht="48" customHeight="1" hidden="1" outlineLevel="3">
      <c r="A212" s="18" t="s">
        <v>388</v>
      </c>
      <c r="B212" s="105"/>
      <c r="C212" s="105">
        <v>3</v>
      </c>
      <c r="D212" s="105">
        <v>210</v>
      </c>
      <c r="E212" s="28"/>
      <c r="F212" s="20"/>
      <c r="G212" s="46"/>
    </row>
    <row r="213" spans="1:7" s="69" customFormat="1" ht="35.25" customHeight="1" hidden="1" outlineLevel="3">
      <c r="A213" s="18" t="s">
        <v>6</v>
      </c>
      <c r="B213" s="105"/>
      <c r="C213" s="105">
        <v>3</v>
      </c>
      <c r="D213" s="105">
        <v>210</v>
      </c>
      <c r="E213" s="28"/>
      <c r="F213" s="20"/>
      <c r="G213" s="46"/>
    </row>
    <row r="214" spans="1:7" s="69" customFormat="1" ht="35.25" customHeight="1" hidden="1" outlineLevel="3">
      <c r="A214" s="18" t="s">
        <v>389</v>
      </c>
      <c r="B214" s="105"/>
      <c r="C214" s="105">
        <v>3</v>
      </c>
      <c r="D214" s="105">
        <v>210</v>
      </c>
      <c r="E214" s="28"/>
      <c r="F214" s="20"/>
      <c r="G214" s="46"/>
    </row>
    <row r="215" spans="1:7" s="69" customFormat="1" ht="35.25" customHeight="1" hidden="1" outlineLevel="3">
      <c r="A215" s="18" t="s">
        <v>390</v>
      </c>
      <c r="B215" s="105"/>
      <c r="C215" s="105">
        <v>3</v>
      </c>
      <c r="D215" s="105">
        <v>210</v>
      </c>
      <c r="E215" s="28"/>
      <c r="F215" s="20"/>
      <c r="G215" s="46"/>
    </row>
    <row r="216" spans="1:7" s="69" customFormat="1" ht="35.25" customHeight="1" hidden="1" outlineLevel="3">
      <c r="A216" s="18" t="s">
        <v>391</v>
      </c>
      <c r="B216" s="105"/>
      <c r="C216" s="105">
        <v>3</v>
      </c>
      <c r="D216" s="105">
        <v>210</v>
      </c>
      <c r="E216" s="28"/>
      <c r="F216" s="20"/>
      <c r="G216" s="46"/>
    </row>
    <row r="217" spans="1:7" s="69" customFormat="1" ht="48" customHeight="1" hidden="1" outlineLevel="3">
      <c r="A217" s="22" t="s">
        <v>262</v>
      </c>
      <c r="B217" s="105"/>
      <c r="C217" s="105">
        <v>3</v>
      </c>
      <c r="D217" s="105">
        <v>210</v>
      </c>
      <c r="E217" s="28"/>
      <c r="F217" s="20"/>
      <c r="G217" s="46"/>
    </row>
    <row r="218" spans="1:7" s="69" customFormat="1" ht="22.5" customHeight="1" hidden="1" outlineLevel="3">
      <c r="A218" s="18" t="s">
        <v>392</v>
      </c>
      <c r="B218" s="105"/>
      <c r="C218" s="105">
        <v>3</v>
      </c>
      <c r="D218" s="105">
        <v>210</v>
      </c>
      <c r="E218" s="28"/>
      <c r="F218" s="20"/>
      <c r="G218" s="46"/>
    </row>
    <row r="219" spans="1:7" s="69" customFormat="1" ht="22.5" customHeight="1" hidden="1" outlineLevel="3">
      <c r="A219" s="18" t="s">
        <v>393</v>
      </c>
      <c r="B219" s="105"/>
      <c r="C219" s="105">
        <v>3</v>
      </c>
      <c r="D219" s="105">
        <v>210</v>
      </c>
      <c r="E219" s="28"/>
      <c r="F219" s="20"/>
      <c r="G219" s="46"/>
    </row>
    <row r="220" spans="1:7" s="69" customFormat="1" ht="22.5" customHeight="1" hidden="1" outlineLevel="3">
      <c r="A220" s="18" t="s">
        <v>394</v>
      </c>
      <c r="B220" s="105"/>
      <c r="C220" s="105">
        <v>3</v>
      </c>
      <c r="D220" s="105">
        <v>210</v>
      </c>
      <c r="E220" s="28"/>
      <c r="F220" s="20"/>
      <c r="G220" s="46"/>
    </row>
    <row r="221" spans="1:7" s="69" customFormat="1" ht="35.25" customHeight="1" hidden="1" outlineLevel="3">
      <c r="A221" s="18" t="s">
        <v>539</v>
      </c>
      <c r="B221" s="105"/>
      <c r="C221" s="105">
        <v>3</v>
      </c>
      <c r="D221" s="105">
        <v>210</v>
      </c>
      <c r="E221" s="28"/>
      <c r="F221" s="20"/>
      <c r="G221" s="46"/>
    </row>
    <row r="222" spans="1:7" ht="22.5" customHeight="1" hidden="1" outlineLevel="2">
      <c r="A222" s="31" t="s">
        <v>934</v>
      </c>
      <c r="B222" s="19">
        <v>5</v>
      </c>
      <c r="C222" s="19">
        <v>2</v>
      </c>
      <c r="D222" s="19"/>
      <c r="E222" s="23">
        <f>F657/$B657</f>
        <v>0</v>
      </c>
      <c r="F222" s="20" t="e">
        <f>score(F657,$B657)</f>
        <v>#NAME?</v>
      </c>
      <c r="G222" s="46"/>
    </row>
    <row r="223" spans="1:7" s="70" customFormat="1" ht="35.25" customHeight="1" hidden="1" outlineLevel="3">
      <c r="A223" s="106" t="s">
        <v>289</v>
      </c>
      <c r="B223" s="107"/>
      <c r="C223" s="107">
        <v>3</v>
      </c>
      <c r="D223" s="107">
        <v>222</v>
      </c>
      <c r="E223" s="28"/>
      <c r="F223" s="20"/>
      <c r="G223" s="46"/>
    </row>
    <row r="224" spans="1:7" s="70" customFormat="1" ht="48" customHeight="1" hidden="1" outlineLevel="3">
      <c r="A224" s="106" t="s">
        <v>969</v>
      </c>
      <c r="B224" s="107"/>
      <c r="C224" s="107">
        <v>3</v>
      </c>
      <c r="D224" s="107">
        <v>222</v>
      </c>
      <c r="E224" s="28"/>
      <c r="F224" s="20"/>
      <c r="G224" s="46"/>
    </row>
    <row r="225" spans="1:7" s="70" customFormat="1" ht="35.25" customHeight="1" hidden="1" outlineLevel="3">
      <c r="A225" s="106" t="s">
        <v>970</v>
      </c>
      <c r="B225" s="107"/>
      <c r="C225" s="107">
        <v>3</v>
      </c>
      <c r="D225" s="107">
        <v>222</v>
      </c>
      <c r="E225" s="28"/>
      <c r="F225" s="20"/>
      <c r="G225" s="46"/>
    </row>
    <row r="226" spans="1:7" s="70" customFormat="1" ht="35.25" customHeight="1" hidden="1" outlineLevel="3">
      <c r="A226" s="106" t="s">
        <v>971</v>
      </c>
      <c r="B226" s="107"/>
      <c r="C226" s="107">
        <v>3</v>
      </c>
      <c r="D226" s="107">
        <v>222</v>
      </c>
      <c r="E226" s="28"/>
      <c r="F226" s="20"/>
      <c r="G226" s="46"/>
    </row>
    <row r="227" spans="1:7" s="70" customFormat="1" ht="35.25" customHeight="1" hidden="1" outlineLevel="3">
      <c r="A227" s="106" t="s">
        <v>290</v>
      </c>
      <c r="B227" s="107"/>
      <c r="C227" s="107">
        <v>3</v>
      </c>
      <c r="D227" s="107">
        <v>222</v>
      </c>
      <c r="E227" s="28"/>
      <c r="F227" s="20"/>
      <c r="G227" s="46"/>
    </row>
    <row r="228" spans="1:7" ht="33.75" customHeight="1" outlineLevel="1" collapsed="1">
      <c r="A228" s="30" t="s">
        <v>935</v>
      </c>
      <c r="B228" s="19">
        <v>16</v>
      </c>
      <c r="C228" s="19">
        <v>2</v>
      </c>
      <c r="D228" s="19"/>
      <c r="E228" s="23">
        <f>F663/$B663</f>
        <v>0</v>
      </c>
      <c r="F228" s="20" t="e">
        <f>score(F663,$B663)</f>
        <v>#NAME?</v>
      </c>
      <c r="G228" s="46"/>
    </row>
    <row r="229" spans="1:7" s="71" customFormat="1" ht="35.25" customHeight="1" hidden="1" outlineLevel="2">
      <c r="A229" s="22" t="s">
        <v>1090</v>
      </c>
      <c r="B229" s="108"/>
      <c r="C229" s="109">
        <v>3</v>
      </c>
      <c r="D229" s="109">
        <v>228</v>
      </c>
      <c r="E229" s="28"/>
      <c r="F229" s="110"/>
      <c r="G229" s="46"/>
    </row>
    <row r="230" spans="1:7" s="71" customFormat="1" ht="48" customHeight="1" hidden="1" outlineLevel="2">
      <c r="A230" s="22" t="s">
        <v>1091</v>
      </c>
      <c r="B230" s="108"/>
      <c r="C230" s="109">
        <v>3</v>
      </c>
      <c r="D230" s="109">
        <v>228</v>
      </c>
      <c r="E230" s="28"/>
      <c r="F230" s="110"/>
      <c r="G230" s="46"/>
    </row>
    <row r="231" spans="1:7" ht="35.25" customHeight="1" hidden="1" outlineLevel="2">
      <c r="A231" s="18" t="s">
        <v>972</v>
      </c>
      <c r="B231" s="19"/>
      <c r="C231" s="109">
        <v>3</v>
      </c>
      <c r="D231" s="109">
        <v>228</v>
      </c>
      <c r="E231" s="28"/>
      <c r="F231" s="20"/>
      <c r="G231" s="46"/>
    </row>
    <row r="232" spans="1:7" ht="35.25" customHeight="1" hidden="1" outlineLevel="2">
      <c r="A232" s="22" t="s">
        <v>1092</v>
      </c>
      <c r="B232" s="19"/>
      <c r="C232" s="109">
        <v>3</v>
      </c>
      <c r="D232" s="109">
        <v>228</v>
      </c>
      <c r="E232" s="28"/>
      <c r="F232" s="20"/>
      <c r="G232" s="46"/>
    </row>
    <row r="233" spans="1:7" ht="48" customHeight="1" hidden="1" outlineLevel="2">
      <c r="A233" s="18" t="s">
        <v>291</v>
      </c>
      <c r="B233" s="19"/>
      <c r="C233" s="109">
        <v>3</v>
      </c>
      <c r="D233" s="109">
        <v>228</v>
      </c>
      <c r="E233" s="28"/>
      <c r="F233" s="20"/>
      <c r="G233" s="46"/>
    </row>
    <row r="234" spans="1:7" ht="48" customHeight="1" hidden="1" outlineLevel="2">
      <c r="A234" s="18" t="s">
        <v>983</v>
      </c>
      <c r="B234" s="19"/>
      <c r="C234" s="109">
        <v>3</v>
      </c>
      <c r="D234" s="109">
        <v>228</v>
      </c>
      <c r="E234" s="28"/>
      <c r="F234" s="20"/>
      <c r="G234" s="46"/>
    </row>
    <row r="235" spans="1:7" ht="48" customHeight="1" hidden="1" outlineLevel="2">
      <c r="A235" s="18" t="s">
        <v>973</v>
      </c>
      <c r="B235" s="19"/>
      <c r="C235" s="109">
        <v>3</v>
      </c>
      <c r="D235" s="109">
        <v>228</v>
      </c>
      <c r="E235" s="28"/>
      <c r="F235" s="20"/>
      <c r="G235" s="46"/>
    </row>
    <row r="236" spans="1:7" ht="48" customHeight="1" hidden="1" outlineLevel="2">
      <c r="A236" s="22" t="s">
        <v>1093</v>
      </c>
      <c r="B236" s="19"/>
      <c r="C236" s="109">
        <v>3</v>
      </c>
      <c r="D236" s="109">
        <v>228</v>
      </c>
      <c r="E236" s="28"/>
      <c r="F236" s="20"/>
      <c r="G236" s="46"/>
    </row>
    <row r="237" spans="1:7" ht="35.25" customHeight="1" hidden="1" outlineLevel="2">
      <c r="A237" s="18" t="s">
        <v>974</v>
      </c>
      <c r="B237" s="19"/>
      <c r="C237" s="109">
        <v>3</v>
      </c>
      <c r="D237" s="109">
        <v>228</v>
      </c>
      <c r="E237" s="28"/>
      <c r="F237" s="20"/>
      <c r="G237" s="46"/>
    </row>
    <row r="238" spans="1:7" ht="35.25" customHeight="1" hidden="1" outlineLevel="2">
      <c r="A238" s="18" t="s">
        <v>984</v>
      </c>
      <c r="B238" s="19"/>
      <c r="C238" s="109">
        <v>3</v>
      </c>
      <c r="D238" s="109">
        <v>228</v>
      </c>
      <c r="E238" s="28"/>
      <c r="F238" s="20"/>
      <c r="G238" s="46"/>
    </row>
    <row r="239" spans="1:7" ht="48" customHeight="1" hidden="1" outlineLevel="2">
      <c r="A239" s="22" t="s">
        <v>1094</v>
      </c>
      <c r="B239" s="19"/>
      <c r="C239" s="109">
        <v>3</v>
      </c>
      <c r="D239" s="109">
        <v>228</v>
      </c>
      <c r="E239" s="28"/>
      <c r="F239" s="20"/>
      <c r="G239" s="46"/>
    </row>
    <row r="240" spans="1:7" ht="35.25" customHeight="1" hidden="1" outlineLevel="2">
      <c r="A240" s="18" t="s">
        <v>301</v>
      </c>
      <c r="B240" s="19"/>
      <c r="C240" s="109">
        <v>3</v>
      </c>
      <c r="D240" s="109">
        <v>228</v>
      </c>
      <c r="E240" s="28"/>
      <c r="F240" s="20"/>
      <c r="G240" s="46"/>
    </row>
    <row r="241" spans="1:7" ht="35.25" customHeight="1" hidden="1" outlineLevel="2">
      <c r="A241" s="18" t="s">
        <v>302</v>
      </c>
      <c r="B241" s="19"/>
      <c r="C241" s="109">
        <v>3</v>
      </c>
      <c r="D241" s="109">
        <v>228</v>
      </c>
      <c r="E241" s="28"/>
      <c r="F241" s="20"/>
      <c r="G241" s="46"/>
    </row>
    <row r="242" spans="1:7" ht="35.25" customHeight="1" hidden="1" outlineLevel="2">
      <c r="A242" s="18" t="s">
        <v>303</v>
      </c>
      <c r="B242" s="19"/>
      <c r="C242" s="109">
        <v>3</v>
      </c>
      <c r="D242" s="109">
        <v>228</v>
      </c>
      <c r="E242" s="28"/>
      <c r="F242" s="20"/>
      <c r="G242" s="46"/>
    </row>
    <row r="243" spans="1:7" ht="60.75" customHeight="1" hidden="1" outlineLevel="2">
      <c r="A243" s="22" t="s">
        <v>1095</v>
      </c>
      <c r="B243" s="19"/>
      <c r="C243" s="109">
        <v>3</v>
      </c>
      <c r="D243" s="109">
        <v>228</v>
      </c>
      <c r="E243" s="28"/>
      <c r="F243" s="20"/>
      <c r="G243" s="46"/>
    </row>
    <row r="244" spans="1:7" ht="22.5" customHeight="1" hidden="1" outlineLevel="2">
      <c r="A244" s="18" t="s">
        <v>304</v>
      </c>
      <c r="B244" s="19"/>
      <c r="C244" s="109">
        <v>3</v>
      </c>
      <c r="D244" s="109">
        <v>228</v>
      </c>
      <c r="E244" s="28"/>
      <c r="F244" s="20"/>
      <c r="G244" s="46"/>
    </row>
    <row r="245" spans="1:7" ht="22.5" customHeight="1" outlineLevel="1" collapsed="1">
      <c r="A245" s="30" t="s">
        <v>936</v>
      </c>
      <c r="B245" s="19">
        <v>4</v>
      </c>
      <c r="C245" s="19">
        <v>2</v>
      </c>
      <c r="D245" s="19"/>
      <c r="E245" s="23">
        <f>F680/$B680</f>
        <v>0</v>
      </c>
      <c r="F245" s="20" t="e">
        <f>score(F680,$B680)</f>
        <v>#NAME?</v>
      </c>
      <c r="G245" s="46"/>
    </row>
    <row r="246" spans="1:7" ht="48" customHeight="1" hidden="1" outlineLevel="2">
      <c r="A246" s="18" t="s">
        <v>305</v>
      </c>
      <c r="B246" s="19"/>
      <c r="C246" s="19">
        <v>3</v>
      </c>
      <c r="D246" s="19">
        <v>245</v>
      </c>
      <c r="E246" s="28"/>
      <c r="F246" s="20"/>
      <c r="G246" s="46"/>
    </row>
    <row r="247" spans="1:7" ht="48" customHeight="1" hidden="1" outlineLevel="2">
      <c r="A247" s="18" t="s">
        <v>306</v>
      </c>
      <c r="B247" s="19"/>
      <c r="C247" s="19">
        <v>3</v>
      </c>
      <c r="D247" s="19">
        <v>245</v>
      </c>
      <c r="E247" s="28"/>
      <c r="F247" s="20"/>
      <c r="G247" s="46"/>
    </row>
    <row r="248" spans="1:7" ht="35.25" customHeight="1" hidden="1" outlineLevel="2">
      <c r="A248" s="18" t="s">
        <v>113</v>
      </c>
      <c r="B248" s="19"/>
      <c r="C248" s="19">
        <v>3</v>
      </c>
      <c r="D248" s="19">
        <v>245</v>
      </c>
      <c r="E248" s="28"/>
      <c r="F248" s="20"/>
      <c r="G248" s="46"/>
    </row>
    <row r="249" spans="1:7" ht="22.5" customHeight="1" hidden="1" outlineLevel="2">
      <c r="A249" s="18" t="s">
        <v>114</v>
      </c>
      <c r="B249" s="19"/>
      <c r="C249" s="19">
        <v>3</v>
      </c>
      <c r="D249" s="19">
        <v>245</v>
      </c>
      <c r="E249" s="28"/>
      <c r="F249" s="20"/>
      <c r="G249" s="46"/>
    </row>
    <row r="250" spans="1:7" ht="22.5" customHeight="1" outlineLevel="1" collapsed="1">
      <c r="A250" s="30" t="s">
        <v>937</v>
      </c>
      <c r="B250" s="19">
        <v>10</v>
      </c>
      <c r="C250" s="19">
        <v>2</v>
      </c>
      <c r="D250" s="19"/>
      <c r="E250" s="23">
        <f>F685/$B685</f>
        <v>0</v>
      </c>
      <c r="F250" s="20" t="e">
        <f>score(F685,$B685)</f>
        <v>#NAME?</v>
      </c>
      <c r="G250" s="46"/>
    </row>
    <row r="251" spans="1:7" ht="35.25" customHeight="1" hidden="1" outlineLevel="2">
      <c r="A251" s="18" t="s">
        <v>115</v>
      </c>
      <c r="B251" s="19"/>
      <c r="C251" s="19">
        <v>3</v>
      </c>
      <c r="D251" s="19">
        <v>250</v>
      </c>
      <c r="E251" s="28"/>
      <c r="F251" s="20"/>
      <c r="G251" s="46"/>
    </row>
    <row r="252" spans="1:7" ht="22.5" customHeight="1" hidden="1" outlineLevel="2">
      <c r="A252" s="18" t="s">
        <v>116</v>
      </c>
      <c r="B252" s="19"/>
      <c r="C252" s="19">
        <v>3</v>
      </c>
      <c r="D252" s="19">
        <v>250</v>
      </c>
      <c r="E252" s="28"/>
      <c r="F252" s="20"/>
      <c r="G252" s="46"/>
    </row>
    <row r="253" spans="1:7" ht="35.25" customHeight="1" hidden="1" outlineLevel="2">
      <c r="A253" s="18" t="s">
        <v>143</v>
      </c>
      <c r="B253" s="19"/>
      <c r="C253" s="19">
        <v>3</v>
      </c>
      <c r="D253" s="19">
        <v>250</v>
      </c>
      <c r="E253" s="28"/>
      <c r="F253" s="20"/>
      <c r="G253" s="46"/>
    </row>
    <row r="254" spans="1:7" ht="35.25" customHeight="1" hidden="1" outlineLevel="2">
      <c r="A254" s="18" t="s">
        <v>117</v>
      </c>
      <c r="B254" s="19"/>
      <c r="C254" s="19">
        <v>3</v>
      </c>
      <c r="D254" s="19">
        <v>250</v>
      </c>
      <c r="E254" s="28"/>
      <c r="F254" s="20"/>
      <c r="G254" s="46"/>
    </row>
    <row r="255" spans="1:7" ht="35.25" customHeight="1" hidden="1" outlineLevel="2">
      <c r="A255" s="18" t="s">
        <v>118</v>
      </c>
      <c r="B255" s="19"/>
      <c r="C255" s="19">
        <v>3</v>
      </c>
      <c r="D255" s="19">
        <v>250</v>
      </c>
      <c r="E255" s="28"/>
      <c r="F255" s="20"/>
      <c r="G255" s="46"/>
    </row>
    <row r="256" spans="1:7" ht="22.5" customHeight="1" hidden="1" outlineLevel="2">
      <c r="A256" s="18" t="s">
        <v>119</v>
      </c>
      <c r="B256" s="19"/>
      <c r="C256" s="19">
        <v>3</v>
      </c>
      <c r="D256" s="19">
        <v>250</v>
      </c>
      <c r="E256" s="28"/>
      <c r="F256" s="20"/>
      <c r="G256" s="46"/>
    </row>
    <row r="257" spans="1:7" ht="22.5" customHeight="1" hidden="1" outlineLevel="2">
      <c r="A257" s="18" t="s">
        <v>144</v>
      </c>
      <c r="B257" s="19"/>
      <c r="C257" s="19">
        <v>3</v>
      </c>
      <c r="D257" s="19">
        <v>250</v>
      </c>
      <c r="E257" s="28"/>
      <c r="F257" s="20"/>
      <c r="G257" s="46"/>
    </row>
    <row r="258" spans="1:7" ht="22.5" customHeight="1" hidden="1" outlineLevel="2">
      <c r="A258" s="18" t="s">
        <v>277</v>
      </c>
      <c r="B258" s="19"/>
      <c r="C258" s="19">
        <v>3</v>
      </c>
      <c r="D258" s="19">
        <v>250</v>
      </c>
      <c r="E258" s="28"/>
      <c r="F258" s="20"/>
      <c r="G258" s="46"/>
    </row>
    <row r="259" spans="1:7" ht="22.5" customHeight="1" hidden="1" outlineLevel="2">
      <c r="A259" s="18" t="s">
        <v>420</v>
      </c>
      <c r="B259" s="19"/>
      <c r="C259" s="19">
        <v>3</v>
      </c>
      <c r="D259" s="19">
        <v>250</v>
      </c>
      <c r="E259" s="28"/>
      <c r="F259" s="20"/>
      <c r="G259" s="46"/>
    </row>
    <row r="260" spans="1:7" ht="22.5" customHeight="1" hidden="1" outlineLevel="2">
      <c r="A260" s="18" t="s">
        <v>421</v>
      </c>
      <c r="B260" s="19"/>
      <c r="C260" s="19">
        <v>3</v>
      </c>
      <c r="D260" s="19">
        <v>250</v>
      </c>
      <c r="E260" s="28"/>
      <c r="F260" s="20"/>
      <c r="G260" s="46"/>
    </row>
    <row r="261" spans="1:7" ht="33.75" customHeight="1" outlineLevel="1" collapsed="1">
      <c r="A261" s="34" t="s">
        <v>938</v>
      </c>
      <c r="B261" s="24">
        <v>5</v>
      </c>
      <c r="C261" s="24">
        <v>2</v>
      </c>
      <c r="D261" s="24"/>
      <c r="E261" s="23">
        <f>F696/$B696</f>
        <v>0</v>
      </c>
      <c r="F261" s="25" t="e">
        <f>score(F696,$B696)</f>
        <v>#NAME?</v>
      </c>
      <c r="G261" s="47"/>
    </row>
    <row r="262" spans="1:7" ht="35.25" customHeight="1" hidden="1" outlineLevel="2">
      <c r="A262" s="18" t="s">
        <v>422</v>
      </c>
      <c r="B262" s="19"/>
      <c r="C262" s="19">
        <v>3</v>
      </c>
      <c r="D262" s="19">
        <v>261</v>
      </c>
      <c r="E262" s="23"/>
      <c r="F262" s="20"/>
      <c r="G262" s="46"/>
    </row>
    <row r="263" spans="1:7" ht="22.5" customHeight="1" hidden="1" outlineLevel="2">
      <c r="A263" s="18" t="s">
        <v>145</v>
      </c>
      <c r="B263" s="19"/>
      <c r="C263" s="19">
        <v>3</v>
      </c>
      <c r="D263" s="19">
        <v>261</v>
      </c>
      <c r="E263" s="23"/>
      <c r="F263" s="20"/>
      <c r="G263" s="46"/>
    </row>
    <row r="264" spans="1:7" ht="35.25" customHeight="1" hidden="1" outlineLevel="2">
      <c r="A264" s="18" t="s">
        <v>146</v>
      </c>
      <c r="B264" s="19"/>
      <c r="C264" s="19">
        <v>3</v>
      </c>
      <c r="D264" s="19">
        <v>261</v>
      </c>
      <c r="E264" s="23"/>
      <c r="F264" s="20"/>
      <c r="G264" s="46"/>
    </row>
    <row r="265" spans="1:7" ht="35.25" customHeight="1" hidden="1" outlineLevel="2">
      <c r="A265" s="18" t="s">
        <v>331</v>
      </c>
      <c r="B265" s="19"/>
      <c r="C265" s="19">
        <v>3</v>
      </c>
      <c r="D265" s="19">
        <v>261</v>
      </c>
      <c r="E265" s="23"/>
      <c r="F265" s="20"/>
      <c r="G265" s="46"/>
    </row>
    <row r="266" spans="1:7" ht="35.25" customHeight="1" hidden="1" outlineLevel="2">
      <c r="A266" s="18" t="s">
        <v>423</v>
      </c>
      <c r="B266" s="19"/>
      <c r="C266" s="19">
        <v>3</v>
      </c>
      <c r="D266" s="19">
        <v>261</v>
      </c>
      <c r="E266" s="23"/>
      <c r="F266" s="20"/>
      <c r="G266" s="46"/>
    </row>
    <row r="267" spans="1:7" ht="22.5" customHeight="1">
      <c r="A267" s="33" t="s">
        <v>1268</v>
      </c>
      <c r="B267" s="13"/>
      <c r="C267" s="13">
        <v>1</v>
      </c>
      <c r="D267" s="13"/>
      <c r="E267" s="23">
        <f>F702/$B702</f>
        <v>0</v>
      </c>
      <c r="F267" s="20" t="e">
        <f>score(F702,$B702)</f>
        <v>#NAME?</v>
      </c>
      <c r="G267" s="120"/>
    </row>
    <row r="268" spans="1:7" ht="22.5" customHeight="1" outlineLevel="1" collapsed="1">
      <c r="A268" s="32" t="s">
        <v>939</v>
      </c>
      <c r="B268" s="17">
        <v>8</v>
      </c>
      <c r="C268" s="17">
        <v>2</v>
      </c>
      <c r="D268" s="17"/>
      <c r="E268" s="23">
        <f>F703/$B703</f>
        <v>0</v>
      </c>
      <c r="F268" s="20" t="e">
        <f>score(F703,$B703)</f>
        <v>#NAME?</v>
      </c>
      <c r="G268" s="46"/>
    </row>
    <row r="269" spans="1:7" ht="48" customHeight="1" hidden="1" outlineLevel="2">
      <c r="A269" s="18" t="s">
        <v>332</v>
      </c>
      <c r="B269" s="19"/>
      <c r="C269" s="19">
        <v>3</v>
      </c>
      <c r="D269" s="19">
        <v>268</v>
      </c>
      <c r="E269" s="23"/>
      <c r="F269" s="20"/>
      <c r="G269" s="46"/>
    </row>
    <row r="270" spans="1:7" ht="35.25" customHeight="1" hidden="1" outlineLevel="2">
      <c r="A270" s="18" t="s">
        <v>424</v>
      </c>
      <c r="B270" s="19"/>
      <c r="C270" s="19">
        <v>3</v>
      </c>
      <c r="D270" s="19">
        <v>268</v>
      </c>
      <c r="E270" s="23"/>
      <c r="F270" s="20"/>
      <c r="G270" s="46"/>
    </row>
    <row r="271" spans="1:7" ht="48" customHeight="1" hidden="1" outlineLevel="2">
      <c r="A271" s="18" t="s">
        <v>888</v>
      </c>
      <c r="B271" s="19"/>
      <c r="C271" s="19">
        <v>3</v>
      </c>
      <c r="D271" s="19">
        <v>268</v>
      </c>
      <c r="E271" s="23"/>
      <c r="F271" s="20"/>
      <c r="G271" s="46"/>
    </row>
    <row r="272" spans="1:7" ht="35.25" customHeight="1" hidden="1" outlineLevel="2">
      <c r="A272" s="18" t="s">
        <v>230</v>
      </c>
      <c r="B272" s="19"/>
      <c r="C272" s="19">
        <v>3</v>
      </c>
      <c r="D272" s="19">
        <v>268</v>
      </c>
      <c r="E272" s="23"/>
      <c r="F272" s="20"/>
      <c r="G272" s="46"/>
    </row>
    <row r="273" spans="1:7" ht="35.25" customHeight="1" hidden="1" outlineLevel="2">
      <c r="A273" s="18" t="s">
        <v>231</v>
      </c>
      <c r="B273" s="19"/>
      <c r="C273" s="19">
        <v>3</v>
      </c>
      <c r="D273" s="19">
        <v>268</v>
      </c>
      <c r="E273" s="23"/>
      <c r="F273" s="20"/>
      <c r="G273" s="46"/>
    </row>
    <row r="274" spans="1:7" ht="22.5" customHeight="1" hidden="1" outlineLevel="2">
      <c r="A274" s="18" t="s">
        <v>309</v>
      </c>
      <c r="B274" s="19"/>
      <c r="C274" s="19">
        <v>3</v>
      </c>
      <c r="D274" s="19">
        <v>268</v>
      </c>
      <c r="E274" s="23"/>
      <c r="F274" s="20"/>
      <c r="G274" s="46"/>
    </row>
    <row r="275" spans="1:7" ht="22.5" customHeight="1" hidden="1" outlineLevel="2">
      <c r="A275" s="18" t="s">
        <v>232</v>
      </c>
      <c r="B275" s="19"/>
      <c r="C275" s="19">
        <v>3</v>
      </c>
      <c r="D275" s="19">
        <v>268</v>
      </c>
      <c r="E275" s="23"/>
      <c r="F275" s="20"/>
      <c r="G275" s="46"/>
    </row>
    <row r="276" spans="1:7" ht="35.25" customHeight="1" hidden="1" outlineLevel="2">
      <c r="A276" s="18" t="s">
        <v>310</v>
      </c>
      <c r="B276" s="19"/>
      <c r="C276" s="19">
        <v>3</v>
      </c>
      <c r="D276" s="19">
        <v>268</v>
      </c>
      <c r="E276" s="23"/>
      <c r="F276" s="20"/>
      <c r="G276" s="46"/>
    </row>
    <row r="277" spans="1:7" ht="22.5" customHeight="1" outlineLevel="1" collapsed="1">
      <c r="A277" s="30" t="s">
        <v>940</v>
      </c>
      <c r="B277" s="19">
        <v>18</v>
      </c>
      <c r="C277" s="19">
        <v>2</v>
      </c>
      <c r="D277" s="19"/>
      <c r="E277" s="23">
        <f>F712/$B712</f>
        <v>0</v>
      </c>
      <c r="F277" s="20" t="e">
        <f>score(F712,$B712)</f>
        <v>#NAME?</v>
      </c>
      <c r="G277" s="46"/>
    </row>
    <row r="278" spans="1:7" ht="35.25" customHeight="1" hidden="1" outlineLevel="2">
      <c r="A278" s="22" t="s">
        <v>1365</v>
      </c>
      <c r="B278" s="19"/>
      <c r="C278" s="19">
        <v>3</v>
      </c>
      <c r="D278" s="19">
        <v>277</v>
      </c>
      <c r="E278" s="23"/>
      <c r="F278" s="20"/>
      <c r="G278" s="46"/>
    </row>
    <row r="279" spans="1:7" ht="22.5" customHeight="1" hidden="1" outlineLevel="2">
      <c r="A279" s="18" t="s">
        <v>233</v>
      </c>
      <c r="B279" s="19"/>
      <c r="C279" s="19">
        <v>3</v>
      </c>
      <c r="D279" s="19">
        <v>277</v>
      </c>
      <c r="E279" s="23"/>
      <c r="F279" s="20"/>
      <c r="G279" s="46"/>
    </row>
    <row r="280" spans="1:7" ht="22.5" customHeight="1" hidden="1" outlineLevel="2">
      <c r="A280" s="18" t="s">
        <v>311</v>
      </c>
      <c r="B280" s="19"/>
      <c r="C280" s="19">
        <v>3</v>
      </c>
      <c r="D280" s="19">
        <v>277</v>
      </c>
      <c r="E280" s="23"/>
      <c r="F280" s="20"/>
      <c r="G280" s="46"/>
    </row>
    <row r="281" spans="1:7" ht="22.5" customHeight="1" hidden="1" outlineLevel="2">
      <c r="A281" s="18" t="s">
        <v>312</v>
      </c>
      <c r="B281" s="19"/>
      <c r="C281" s="19">
        <v>3</v>
      </c>
      <c r="D281" s="19">
        <v>277</v>
      </c>
      <c r="E281" s="23"/>
      <c r="F281" s="20"/>
      <c r="G281" s="46"/>
    </row>
    <row r="282" spans="1:7" ht="35.25" customHeight="1" hidden="1" outlineLevel="2">
      <c r="A282" s="22" t="s">
        <v>1366</v>
      </c>
      <c r="B282" s="19"/>
      <c r="C282" s="19">
        <v>3</v>
      </c>
      <c r="D282" s="19">
        <v>277</v>
      </c>
      <c r="E282" s="23"/>
      <c r="F282" s="20"/>
      <c r="G282" s="46"/>
    </row>
    <row r="283" spans="1:7" ht="22.5" customHeight="1" hidden="1" outlineLevel="2">
      <c r="A283" s="18" t="s">
        <v>313</v>
      </c>
      <c r="B283" s="19"/>
      <c r="C283" s="19">
        <v>3</v>
      </c>
      <c r="D283" s="19">
        <v>277</v>
      </c>
      <c r="E283" s="23"/>
      <c r="F283" s="20"/>
      <c r="G283" s="46"/>
    </row>
    <row r="284" spans="1:7" ht="22.5" customHeight="1" hidden="1" outlineLevel="2">
      <c r="A284" s="18" t="s">
        <v>314</v>
      </c>
      <c r="B284" s="19"/>
      <c r="C284" s="19">
        <v>3</v>
      </c>
      <c r="D284" s="19">
        <v>277</v>
      </c>
      <c r="E284" s="23"/>
      <c r="F284" s="20"/>
      <c r="G284" s="46"/>
    </row>
    <row r="285" spans="1:7" ht="22.5" customHeight="1" hidden="1" outlineLevel="2">
      <c r="A285" s="18" t="s">
        <v>315</v>
      </c>
      <c r="B285" s="19"/>
      <c r="C285" s="19">
        <v>3</v>
      </c>
      <c r="D285" s="19">
        <v>277</v>
      </c>
      <c r="E285" s="23"/>
      <c r="F285" s="20"/>
      <c r="G285" s="46"/>
    </row>
    <row r="286" spans="1:7" ht="22.5" customHeight="1" hidden="1" outlineLevel="2">
      <c r="A286" s="18" t="s">
        <v>956</v>
      </c>
      <c r="B286" s="19"/>
      <c r="C286" s="19">
        <v>3</v>
      </c>
      <c r="D286" s="19">
        <v>277</v>
      </c>
      <c r="E286" s="23"/>
      <c r="F286" s="20"/>
      <c r="G286" s="46"/>
    </row>
    <row r="287" spans="1:7" ht="35.25" customHeight="1" hidden="1" outlineLevel="2">
      <c r="A287" s="18" t="s">
        <v>959</v>
      </c>
      <c r="B287" s="19"/>
      <c r="C287" s="19">
        <v>3</v>
      </c>
      <c r="D287" s="19">
        <v>277</v>
      </c>
      <c r="E287" s="23"/>
      <c r="F287" s="20"/>
      <c r="G287" s="46"/>
    </row>
    <row r="288" spans="1:7" ht="22.5" customHeight="1" hidden="1" outlineLevel="2">
      <c r="A288" s="18" t="s">
        <v>960</v>
      </c>
      <c r="B288" s="19"/>
      <c r="C288" s="19">
        <v>3</v>
      </c>
      <c r="D288" s="19">
        <v>277</v>
      </c>
      <c r="E288" s="23"/>
      <c r="F288" s="20"/>
      <c r="G288" s="46"/>
    </row>
    <row r="289" spans="1:7" ht="35.25" customHeight="1" hidden="1" outlineLevel="2">
      <c r="A289" s="18" t="s">
        <v>234</v>
      </c>
      <c r="B289" s="19"/>
      <c r="C289" s="19">
        <v>3</v>
      </c>
      <c r="D289" s="19">
        <v>277</v>
      </c>
      <c r="E289" s="23"/>
      <c r="F289" s="20"/>
      <c r="G289" s="46"/>
    </row>
    <row r="290" spans="1:7" ht="22.5" customHeight="1" hidden="1" outlineLevel="2">
      <c r="A290" s="18" t="s">
        <v>961</v>
      </c>
      <c r="B290" s="19"/>
      <c r="C290" s="19">
        <v>3</v>
      </c>
      <c r="D290" s="19">
        <v>277</v>
      </c>
      <c r="E290" s="23"/>
      <c r="F290" s="20"/>
      <c r="G290" s="46"/>
    </row>
    <row r="291" spans="1:7" ht="35.25" customHeight="1" hidden="1" outlineLevel="2">
      <c r="A291" s="22" t="s">
        <v>1367</v>
      </c>
      <c r="B291" s="19"/>
      <c r="C291" s="19">
        <v>3</v>
      </c>
      <c r="D291" s="19">
        <v>277</v>
      </c>
      <c r="E291" s="23"/>
      <c r="F291" s="20"/>
      <c r="G291" s="46"/>
    </row>
    <row r="292" spans="1:7" ht="35.25" customHeight="1" hidden="1" outlineLevel="2">
      <c r="A292" s="22" t="s">
        <v>1076</v>
      </c>
      <c r="B292" s="19"/>
      <c r="C292" s="19">
        <v>3</v>
      </c>
      <c r="D292" s="19">
        <v>277</v>
      </c>
      <c r="E292" s="23"/>
      <c r="F292" s="20"/>
      <c r="G292" s="46"/>
    </row>
    <row r="293" spans="1:7" ht="35.25" customHeight="1" hidden="1" outlineLevel="2">
      <c r="A293" s="22" t="s">
        <v>1077</v>
      </c>
      <c r="B293" s="19"/>
      <c r="C293" s="19">
        <v>3</v>
      </c>
      <c r="D293" s="19">
        <v>277</v>
      </c>
      <c r="E293" s="23"/>
      <c r="F293" s="20"/>
      <c r="G293" s="46"/>
    </row>
    <row r="294" spans="1:7" ht="35.25" customHeight="1" hidden="1" outlineLevel="2">
      <c r="A294" s="18" t="s">
        <v>962</v>
      </c>
      <c r="B294" s="19"/>
      <c r="C294" s="19">
        <v>3</v>
      </c>
      <c r="D294" s="19">
        <v>277</v>
      </c>
      <c r="E294" s="23"/>
      <c r="F294" s="20"/>
      <c r="G294" s="46"/>
    </row>
    <row r="295" spans="1:7" ht="35.25" customHeight="1" hidden="1" outlineLevel="2">
      <c r="A295" s="18" t="s">
        <v>1231</v>
      </c>
      <c r="B295" s="19"/>
      <c r="C295" s="19">
        <v>3</v>
      </c>
      <c r="D295" s="19">
        <v>277</v>
      </c>
      <c r="E295" s="23"/>
      <c r="F295" s="20"/>
      <c r="G295" s="46"/>
    </row>
    <row r="296" spans="1:7" ht="22.5" customHeight="1" outlineLevel="1" collapsed="1">
      <c r="A296" s="30" t="s">
        <v>941</v>
      </c>
      <c r="B296" s="19">
        <v>10</v>
      </c>
      <c r="C296" s="19">
        <v>2</v>
      </c>
      <c r="D296" s="19"/>
      <c r="E296" s="23">
        <f>F731/$B731</f>
        <v>0</v>
      </c>
      <c r="F296" s="20" t="e">
        <f>score(F731,$B731)</f>
        <v>#NAME?</v>
      </c>
      <c r="G296" s="46"/>
    </row>
    <row r="297" spans="1:7" ht="35.25" customHeight="1" hidden="1" outlineLevel="2">
      <c r="A297" s="22" t="s">
        <v>1078</v>
      </c>
      <c r="B297" s="19"/>
      <c r="C297" s="19">
        <v>3</v>
      </c>
      <c r="D297" s="19">
        <v>296</v>
      </c>
      <c r="E297" s="23"/>
      <c r="F297" s="20"/>
      <c r="G297" s="46"/>
    </row>
    <row r="298" spans="1:7" ht="22.5" customHeight="1" hidden="1" outlineLevel="2">
      <c r="A298" s="18" t="s">
        <v>1011</v>
      </c>
      <c r="B298" s="19"/>
      <c r="C298" s="19">
        <v>3</v>
      </c>
      <c r="D298" s="19">
        <v>296</v>
      </c>
      <c r="E298" s="23"/>
      <c r="F298" s="20"/>
      <c r="G298" s="46"/>
    </row>
    <row r="299" spans="1:7" ht="22.5" customHeight="1" hidden="1" outlineLevel="2">
      <c r="A299" s="18" t="s">
        <v>214</v>
      </c>
      <c r="B299" s="19"/>
      <c r="C299" s="19">
        <v>3</v>
      </c>
      <c r="D299" s="19">
        <v>296</v>
      </c>
      <c r="E299" s="23"/>
      <c r="F299" s="20"/>
      <c r="G299" s="46"/>
    </row>
    <row r="300" spans="1:7" ht="22.5" customHeight="1" hidden="1" outlineLevel="2">
      <c r="A300" s="18" t="s">
        <v>215</v>
      </c>
      <c r="B300" s="19"/>
      <c r="C300" s="19">
        <v>3</v>
      </c>
      <c r="D300" s="19">
        <v>296</v>
      </c>
      <c r="E300" s="23"/>
      <c r="F300" s="20"/>
      <c r="G300" s="46"/>
    </row>
    <row r="301" spans="1:7" ht="22.5" customHeight="1" hidden="1" outlineLevel="2">
      <c r="A301" s="18" t="s">
        <v>292</v>
      </c>
      <c r="B301" s="19"/>
      <c r="C301" s="19">
        <v>3</v>
      </c>
      <c r="D301" s="19">
        <v>296</v>
      </c>
      <c r="E301" s="23"/>
      <c r="F301" s="20"/>
      <c r="G301" s="46"/>
    </row>
    <row r="302" spans="1:7" ht="22.5" customHeight="1" hidden="1" outlineLevel="2">
      <c r="A302" s="18" t="s">
        <v>293</v>
      </c>
      <c r="B302" s="19"/>
      <c r="C302" s="19">
        <v>3</v>
      </c>
      <c r="D302" s="19">
        <v>296</v>
      </c>
      <c r="E302" s="23"/>
      <c r="F302" s="20"/>
      <c r="G302" s="46"/>
    </row>
    <row r="303" spans="1:7" ht="48" customHeight="1" hidden="1" outlineLevel="2">
      <c r="A303" s="18" t="s">
        <v>235</v>
      </c>
      <c r="B303" s="19"/>
      <c r="C303" s="19">
        <v>3</v>
      </c>
      <c r="D303" s="19">
        <v>296</v>
      </c>
      <c r="E303" s="23"/>
      <c r="F303" s="20"/>
      <c r="G303" s="46"/>
    </row>
    <row r="304" spans="1:7" ht="35.25" customHeight="1" hidden="1" outlineLevel="2">
      <c r="A304" s="22" t="s">
        <v>1079</v>
      </c>
      <c r="B304" s="19"/>
      <c r="C304" s="19">
        <v>3</v>
      </c>
      <c r="D304" s="19">
        <v>296</v>
      </c>
      <c r="E304" s="23"/>
      <c r="F304" s="20"/>
      <c r="G304" s="46"/>
    </row>
    <row r="305" spans="1:7" ht="35.25" customHeight="1" hidden="1" outlineLevel="2">
      <c r="A305" s="18" t="s">
        <v>612</v>
      </c>
      <c r="B305" s="19"/>
      <c r="C305" s="19">
        <v>3</v>
      </c>
      <c r="D305" s="19">
        <v>296</v>
      </c>
      <c r="E305" s="23"/>
      <c r="F305" s="20"/>
      <c r="G305" s="46"/>
    </row>
    <row r="306" spans="1:7" ht="35.25" customHeight="1" hidden="1" outlineLevel="2">
      <c r="A306" s="18" t="s">
        <v>294</v>
      </c>
      <c r="B306" s="19"/>
      <c r="C306" s="19">
        <v>3</v>
      </c>
      <c r="D306" s="19">
        <v>296</v>
      </c>
      <c r="E306" s="23"/>
      <c r="F306" s="20"/>
      <c r="G306" s="46"/>
    </row>
    <row r="307" spans="1:7" ht="22.5" customHeight="1" outlineLevel="1" collapsed="1">
      <c r="A307" s="30" t="s">
        <v>942</v>
      </c>
      <c r="B307" s="19">
        <v>15</v>
      </c>
      <c r="C307" s="19">
        <v>2</v>
      </c>
      <c r="D307" s="19"/>
      <c r="E307" s="23">
        <f>F742/$B742</f>
        <v>0</v>
      </c>
      <c r="F307" s="20" t="e">
        <f>score(F742,$B742)</f>
        <v>#NAME?</v>
      </c>
      <c r="G307" s="46"/>
    </row>
    <row r="308" spans="1:7" ht="35.25" customHeight="1" hidden="1" outlineLevel="2">
      <c r="A308" s="22" t="s">
        <v>1080</v>
      </c>
      <c r="B308" s="19"/>
      <c r="C308" s="19">
        <v>3</v>
      </c>
      <c r="D308" s="19">
        <v>307</v>
      </c>
      <c r="E308" s="23"/>
      <c r="F308" s="20"/>
      <c r="G308" s="46"/>
    </row>
    <row r="309" spans="1:7" ht="22.5" customHeight="1" hidden="1" outlineLevel="2">
      <c r="A309" s="18" t="s">
        <v>236</v>
      </c>
      <c r="B309" s="19"/>
      <c r="C309" s="19">
        <v>3</v>
      </c>
      <c r="D309" s="19">
        <v>307</v>
      </c>
      <c r="E309" s="23"/>
      <c r="F309" s="20"/>
      <c r="G309" s="46"/>
    </row>
    <row r="310" spans="1:7" ht="22.5" customHeight="1" hidden="1" outlineLevel="2">
      <c r="A310" s="18" t="s">
        <v>295</v>
      </c>
      <c r="B310" s="19"/>
      <c r="C310" s="19">
        <v>3</v>
      </c>
      <c r="D310" s="19">
        <v>307</v>
      </c>
      <c r="E310" s="23"/>
      <c r="F310" s="20"/>
      <c r="G310" s="46"/>
    </row>
    <row r="311" spans="1:7" ht="22.5" customHeight="1" hidden="1" outlineLevel="2">
      <c r="A311" s="18" t="s">
        <v>1440</v>
      </c>
      <c r="B311" s="19"/>
      <c r="C311" s="19">
        <v>3</v>
      </c>
      <c r="D311" s="19">
        <v>307</v>
      </c>
      <c r="E311" s="23"/>
      <c r="F311" s="20"/>
      <c r="G311" s="46"/>
    </row>
    <row r="312" spans="1:7" ht="35.25" customHeight="1" hidden="1" outlineLevel="2">
      <c r="A312" s="18" t="s">
        <v>237</v>
      </c>
      <c r="B312" s="19"/>
      <c r="C312" s="19">
        <v>3</v>
      </c>
      <c r="D312" s="19">
        <v>307</v>
      </c>
      <c r="E312" s="23"/>
      <c r="F312" s="20"/>
      <c r="G312" s="46"/>
    </row>
    <row r="313" spans="1:7" ht="48" customHeight="1" hidden="1" outlineLevel="2">
      <c r="A313" s="22" t="s">
        <v>1411</v>
      </c>
      <c r="B313" s="19"/>
      <c r="C313" s="19">
        <v>3</v>
      </c>
      <c r="D313" s="19">
        <v>307</v>
      </c>
      <c r="E313" s="23"/>
      <c r="F313" s="20"/>
      <c r="G313" s="46"/>
    </row>
    <row r="314" spans="1:7" ht="35.25" customHeight="1" hidden="1" outlineLevel="2">
      <c r="A314" s="18" t="s">
        <v>238</v>
      </c>
      <c r="B314" s="19"/>
      <c r="C314" s="19">
        <v>3</v>
      </c>
      <c r="D314" s="19">
        <v>307</v>
      </c>
      <c r="E314" s="23"/>
      <c r="F314" s="20"/>
      <c r="G314" s="46"/>
    </row>
    <row r="315" spans="1:7" ht="35.25" customHeight="1" hidden="1" outlineLevel="2">
      <c r="A315" s="18" t="s">
        <v>1074</v>
      </c>
      <c r="B315" s="19"/>
      <c r="C315" s="19">
        <v>3</v>
      </c>
      <c r="D315" s="19">
        <v>307</v>
      </c>
      <c r="E315" s="23"/>
      <c r="F315" s="20"/>
      <c r="G315" s="46"/>
    </row>
    <row r="316" spans="1:7" ht="35.25" customHeight="1" hidden="1" outlineLevel="2">
      <c r="A316" s="18" t="s">
        <v>1441</v>
      </c>
      <c r="B316" s="19"/>
      <c r="C316" s="19">
        <v>3</v>
      </c>
      <c r="D316" s="19">
        <v>307</v>
      </c>
      <c r="E316" s="23"/>
      <c r="F316" s="20"/>
      <c r="G316" s="46"/>
    </row>
    <row r="317" spans="1:7" ht="35.25" customHeight="1" hidden="1" outlineLevel="2">
      <c r="A317" s="18" t="s">
        <v>1442</v>
      </c>
      <c r="B317" s="19"/>
      <c r="C317" s="19">
        <v>3</v>
      </c>
      <c r="D317" s="19">
        <v>307</v>
      </c>
      <c r="E317" s="23"/>
      <c r="F317" s="20"/>
      <c r="G317" s="46"/>
    </row>
    <row r="318" spans="1:7" ht="48" customHeight="1" hidden="1" outlineLevel="2">
      <c r="A318" s="18" t="s">
        <v>1071</v>
      </c>
      <c r="B318" s="19"/>
      <c r="C318" s="19">
        <v>3</v>
      </c>
      <c r="D318" s="19">
        <v>307</v>
      </c>
      <c r="E318" s="23"/>
      <c r="F318" s="20"/>
      <c r="G318" s="46"/>
    </row>
    <row r="319" spans="1:7" ht="35.25" customHeight="1" hidden="1" outlineLevel="2">
      <c r="A319" s="18" t="s">
        <v>1072</v>
      </c>
      <c r="B319" s="19"/>
      <c r="C319" s="19">
        <v>3</v>
      </c>
      <c r="D319" s="19">
        <v>307</v>
      </c>
      <c r="E319" s="23"/>
      <c r="F319" s="20"/>
      <c r="G319" s="46"/>
    </row>
    <row r="320" spans="1:7" ht="35.25" customHeight="1" hidden="1" outlineLevel="2">
      <c r="A320" s="18" t="s">
        <v>83</v>
      </c>
      <c r="B320" s="19"/>
      <c r="C320" s="19">
        <v>3</v>
      </c>
      <c r="D320" s="19">
        <v>307</v>
      </c>
      <c r="E320" s="23"/>
      <c r="F320" s="20"/>
      <c r="G320" s="46"/>
    </row>
    <row r="321" spans="1:7" ht="35.25" customHeight="1" hidden="1" outlineLevel="2">
      <c r="A321" s="22" t="s">
        <v>1412</v>
      </c>
      <c r="B321" s="19"/>
      <c r="C321" s="19">
        <v>3</v>
      </c>
      <c r="D321" s="19">
        <v>307</v>
      </c>
      <c r="E321" s="23"/>
      <c r="F321" s="20"/>
      <c r="G321" s="46"/>
    </row>
    <row r="322" spans="1:7" ht="35.25" customHeight="1" hidden="1" outlineLevel="2">
      <c r="A322" s="18" t="s">
        <v>1073</v>
      </c>
      <c r="B322" s="19"/>
      <c r="C322" s="19">
        <v>3</v>
      </c>
      <c r="D322" s="19">
        <v>307</v>
      </c>
      <c r="E322" s="23"/>
      <c r="F322" s="20"/>
      <c r="G322" s="46"/>
    </row>
    <row r="323" spans="1:7" ht="22.5" customHeight="1" outlineLevel="1" collapsed="1">
      <c r="A323" s="31" t="s">
        <v>943</v>
      </c>
      <c r="B323" s="19">
        <v>9</v>
      </c>
      <c r="C323" s="19">
        <v>2</v>
      </c>
      <c r="D323" s="19"/>
      <c r="E323" s="23">
        <f>F758/$B758</f>
        <v>0</v>
      </c>
      <c r="F323" s="20" t="e">
        <f>score(F758,$B758)</f>
        <v>#NAME?</v>
      </c>
      <c r="G323" s="46"/>
    </row>
    <row r="324" spans="1:7" s="72" customFormat="1" ht="48" customHeight="1" hidden="1" outlineLevel="2">
      <c r="A324" s="111" t="s">
        <v>998</v>
      </c>
      <c r="B324" s="112"/>
      <c r="C324" s="107">
        <v>3</v>
      </c>
      <c r="D324" s="107">
        <v>323</v>
      </c>
      <c r="E324" s="113"/>
      <c r="F324" s="20"/>
      <c r="G324" s="114"/>
    </row>
    <row r="325" spans="1:7" s="72" customFormat="1" ht="48" customHeight="1" hidden="1" outlineLevel="2">
      <c r="A325" s="106" t="s">
        <v>1075</v>
      </c>
      <c r="B325" s="112"/>
      <c r="C325" s="107">
        <v>3</v>
      </c>
      <c r="D325" s="107">
        <v>323</v>
      </c>
      <c r="E325" s="113"/>
      <c r="F325" s="20"/>
      <c r="G325" s="114"/>
    </row>
    <row r="326" spans="1:7" s="70" customFormat="1" ht="35.25" customHeight="1" hidden="1" outlineLevel="2">
      <c r="A326" s="106" t="s">
        <v>463</v>
      </c>
      <c r="B326" s="107"/>
      <c r="C326" s="107">
        <v>3</v>
      </c>
      <c r="D326" s="107">
        <v>323</v>
      </c>
      <c r="E326" s="113"/>
      <c r="F326" s="20"/>
      <c r="G326" s="46"/>
    </row>
    <row r="327" spans="1:7" s="70" customFormat="1" ht="60.75" customHeight="1" hidden="1" outlineLevel="2">
      <c r="A327" s="111" t="s">
        <v>688</v>
      </c>
      <c r="B327" s="107"/>
      <c r="C327" s="107">
        <v>3</v>
      </c>
      <c r="D327" s="107">
        <v>323</v>
      </c>
      <c r="E327" s="113"/>
      <c r="F327" s="20"/>
      <c r="G327" s="46"/>
    </row>
    <row r="328" spans="1:7" s="70" customFormat="1" ht="60.75" customHeight="1" hidden="1" outlineLevel="2">
      <c r="A328" s="106" t="s">
        <v>300</v>
      </c>
      <c r="B328" s="107"/>
      <c r="C328" s="107">
        <v>3</v>
      </c>
      <c r="D328" s="107">
        <v>323</v>
      </c>
      <c r="E328" s="113"/>
      <c r="F328" s="20"/>
      <c r="G328" s="46"/>
    </row>
    <row r="329" spans="1:7" s="70" customFormat="1" ht="35.25" customHeight="1" hidden="1" outlineLevel="2">
      <c r="A329" s="111" t="s">
        <v>689</v>
      </c>
      <c r="B329" s="107"/>
      <c r="C329" s="107">
        <v>3</v>
      </c>
      <c r="D329" s="107">
        <v>323</v>
      </c>
      <c r="E329" s="113"/>
      <c r="F329" s="20"/>
      <c r="G329" s="46"/>
    </row>
    <row r="330" spans="1:7" s="70" customFormat="1" ht="35.25" customHeight="1" hidden="1" outlineLevel="2">
      <c r="A330" s="106" t="s">
        <v>175</v>
      </c>
      <c r="B330" s="107"/>
      <c r="C330" s="107">
        <v>3</v>
      </c>
      <c r="D330" s="107">
        <v>323</v>
      </c>
      <c r="E330" s="113"/>
      <c r="F330" s="20"/>
      <c r="G330" s="46"/>
    </row>
    <row r="331" spans="1:7" s="70" customFormat="1" ht="35.25" customHeight="1" hidden="1" outlineLevel="2">
      <c r="A331" s="111" t="s">
        <v>1081</v>
      </c>
      <c r="B331" s="107"/>
      <c r="C331" s="107">
        <v>3</v>
      </c>
      <c r="D331" s="107">
        <v>323</v>
      </c>
      <c r="E331" s="113"/>
      <c r="F331" s="20"/>
      <c r="G331" s="46"/>
    </row>
    <row r="332" spans="1:7" s="70" customFormat="1" ht="35.25" customHeight="1" hidden="1" outlineLevel="2">
      <c r="A332" s="106" t="s">
        <v>792</v>
      </c>
      <c r="B332" s="107"/>
      <c r="C332" s="107">
        <v>3</v>
      </c>
      <c r="D332" s="107">
        <v>323</v>
      </c>
      <c r="E332" s="113"/>
      <c r="F332" s="20"/>
      <c r="G332" s="46"/>
    </row>
    <row r="333" spans="1:7" ht="22.5" customHeight="1" outlineLevel="1" collapsed="1">
      <c r="A333" s="31" t="s">
        <v>944</v>
      </c>
      <c r="B333" s="19">
        <v>5</v>
      </c>
      <c r="C333" s="19">
        <v>2</v>
      </c>
      <c r="D333" s="19"/>
      <c r="E333" s="23">
        <f>F768/$B768</f>
        <v>0</v>
      </c>
      <c r="F333" s="20" t="e">
        <f>score(F768,$B768)</f>
        <v>#NAME?</v>
      </c>
      <c r="G333" s="46"/>
    </row>
    <row r="334" spans="1:7" s="70" customFormat="1" ht="48" customHeight="1" hidden="1" outlineLevel="2">
      <c r="A334" s="111" t="s">
        <v>1083</v>
      </c>
      <c r="B334" s="107"/>
      <c r="C334" s="107">
        <v>3</v>
      </c>
      <c r="D334" s="107">
        <v>333</v>
      </c>
      <c r="E334" s="113"/>
      <c r="F334" s="20"/>
      <c r="G334" s="46"/>
    </row>
    <row r="335" spans="1:7" s="70" customFormat="1" ht="35.25" customHeight="1" hidden="1" outlineLevel="2">
      <c r="A335" s="111" t="s">
        <v>1084</v>
      </c>
      <c r="B335" s="107"/>
      <c r="C335" s="107">
        <v>3</v>
      </c>
      <c r="D335" s="107">
        <v>333</v>
      </c>
      <c r="E335" s="113"/>
      <c r="F335" s="20"/>
      <c r="G335" s="46"/>
    </row>
    <row r="336" spans="1:7" s="70" customFormat="1" ht="22.5" customHeight="1" hidden="1" outlineLevel="2">
      <c r="A336" s="106" t="s">
        <v>793</v>
      </c>
      <c r="B336" s="107"/>
      <c r="C336" s="107">
        <v>3</v>
      </c>
      <c r="D336" s="107">
        <v>333</v>
      </c>
      <c r="E336" s="113"/>
      <c r="F336" s="20"/>
      <c r="G336" s="46"/>
    </row>
    <row r="337" spans="1:7" s="70" customFormat="1" ht="35.25" customHeight="1" hidden="1" outlineLevel="2">
      <c r="A337" s="106" t="s">
        <v>140</v>
      </c>
      <c r="B337" s="107"/>
      <c r="C337" s="107">
        <v>3</v>
      </c>
      <c r="D337" s="107">
        <v>333</v>
      </c>
      <c r="E337" s="113"/>
      <c r="F337" s="20"/>
      <c r="G337" s="46"/>
    </row>
    <row r="338" spans="1:7" s="70" customFormat="1" ht="35.25" customHeight="1" hidden="1" outlineLevel="2">
      <c r="A338" s="106" t="s">
        <v>84</v>
      </c>
      <c r="B338" s="107"/>
      <c r="C338" s="107">
        <v>3</v>
      </c>
      <c r="D338" s="107">
        <v>333</v>
      </c>
      <c r="E338" s="113"/>
      <c r="F338" s="20"/>
      <c r="G338" s="46"/>
    </row>
    <row r="339" spans="1:7" ht="33.75" customHeight="1" outlineLevel="1" collapsed="1">
      <c r="A339" s="31" t="s">
        <v>1051</v>
      </c>
      <c r="B339" s="19">
        <v>18</v>
      </c>
      <c r="C339" s="19">
        <v>2</v>
      </c>
      <c r="D339" s="19"/>
      <c r="E339" s="23">
        <f>F774/$B774</f>
        <v>0</v>
      </c>
      <c r="F339" s="20" t="e">
        <f>score(F774,$B774)</f>
        <v>#NAME?</v>
      </c>
      <c r="G339" s="46"/>
    </row>
    <row r="340" spans="1:7" s="70" customFormat="1" ht="35.25" customHeight="1" hidden="1" outlineLevel="2">
      <c r="A340" s="111" t="s">
        <v>715</v>
      </c>
      <c r="B340" s="107"/>
      <c r="C340" s="107">
        <v>3</v>
      </c>
      <c r="D340" s="107">
        <v>339</v>
      </c>
      <c r="E340" s="113"/>
      <c r="F340" s="20"/>
      <c r="G340" s="46"/>
    </row>
    <row r="341" spans="1:7" s="70" customFormat="1" ht="60.75" customHeight="1" hidden="1" outlineLevel="2">
      <c r="A341" s="111" t="s">
        <v>716</v>
      </c>
      <c r="B341" s="107"/>
      <c r="C341" s="107">
        <v>3</v>
      </c>
      <c r="D341" s="107">
        <v>339</v>
      </c>
      <c r="E341" s="113"/>
      <c r="F341" s="20"/>
      <c r="G341" s="46"/>
    </row>
    <row r="342" spans="1:7" s="70" customFormat="1" ht="35.25" customHeight="1" hidden="1" outlineLevel="2">
      <c r="A342" s="106" t="s">
        <v>221</v>
      </c>
      <c r="B342" s="107"/>
      <c r="C342" s="107">
        <v>3</v>
      </c>
      <c r="D342" s="107">
        <v>339</v>
      </c>
      <c r="E342" s="113"/>
      <c r="F342" s="20"/>
      <c r="G342" s="46"/>
    </row>
    <row r="343" spans="1:7" s="70" customFormat="1" ht="35.25" customHeight="1" hidden="1" outlineLevel="2">
      <c r="A343" s="106" t="s">
        <v>222</v>
      </c>
      <c r="B343" s="107"/>
      <c r="C343" s="107">
        <v>3</v>
      </c>
      <c r="D343" s="107">
        <v>339</v>
      </c>
      <c r="E343" s="113"/>
      <c r="F343" s="20"/>
      <c r="G343" s="46"/>
    </row>
    <row r="344" spans="1:7" s="70" customFormat="1" ht="35.25" customHeight="1" hidden="1" outlineLevel="2">
      <c r="A344" s="106" t="s">
        <v>1307</v>
      </c>
      <c r="B344" s="107"/>
      <c r="C344" s="107">
        <v>3</v>
      </c>
      <c r="D344" s="107">
        <v>339</v>
      </c>
      <c r="E344" s="113"/>
      <c r="F344" s="20"/>
      <c r="G344" s="46"/>
    </row>
    <row r="345" spans="1:7" s="70" customFormat="1" ht="48" customHeight="1" hidden="1" outlineLevel="2">
      <c r="A345" s="106" t="s">
        <v>1308</v>
      </c>
      <c r="B345" s="107"/>
      <c r="C345" s="107">
        <v>3</v>
      </c>
      <c r="D345" s="107">
        <v>339</v>
      </c>
      <c r="E345" s="113"/>
      <c r="F345" s="20"/>
      <c r="G345" s="46"/>
    </row>
    <row r="346" spans="1:7" s="70" customFormat="1" ht="22.5" customHeight="1" hidden="1" outlineLevel="2">
      <c r="A346" s="106" t="s">
        <v>1309</v>
      </c>
      <c r="B346" s="107"/>
      <c r="C346" s="107">
        <v>3</v>
      </c>
      <c r="D346" s="107">
        <v>339</v>
      </c>
      <c r="E346" s="113"/>
      <c r="F346" s="20"/>
      <c r="G346" s="46"/>
    </row>
    <row r="347" spans="1:7" s="70" customFormat="1" ht="35.25" customHeight="1" hidden="1" outlineLevel="2">
      <c r="A347" s="106" t="s">
        <v>85</v>
      </c>
      <c r="B347" s="107"/>
      <c r="C347" s="107">
        <v>3</v>
      </c>
      <c r="D347" s="107">
        <v>339</v>
      </c>
      <c r="E347" s="113"/>
      <c r="F347" s="20"/>
      <c r="G347" s="46"/>
    </row>
    <row r="348" spans="1:7" s="70" customFormat="1" ht="35.25" customHeight="1" hidden="1" outlineLevel="2">
      <c r="A348" s="106" t="s">
        <v>147</v>
      </c>
      <c r="B348" s="107"/>
      <c r="C348" s="107">
        <v>3</v>
      </c>
      <c r="D348" s="107">
        <v>339</v>
      </c>
      <c r="E348" s="113"/>
      <c r="F348" s="20"/>
      <c r="G348" s="46"/>
    </row>
    <row r="349" spans="1:7" s="70" customFormat="1" ht="22.5" customHeight="1" hidden="1" outlineLevel="2">
      <c r="A349" s="106" t="s">
        <v>148</v>
      </c>
      <c r="B349" s="107"/>
      <c r="C349" s="107">
        <v>3</v>
      </c>
      <c r="D349" s="107">
        <v>339</v>
      </c>
      <c r="E349" s="113"/>
      <c r="F349" s="20"/>
      <c r="G349" s="46"/>
    </row>
    <row r="350" spans="1:7" s="70" customFormat="1" ht="35.25" customHeight="1" hidden="1" outlineLevel="2">
      <c r="A350" s="111" t="s">
        <v>717</v>
      </c>
      <c r="B350" s="107"/>
      <c r="C350" s="107">
        <v>3</v>
      </c>
      <c r="D350" s="107">
        <v>339</v>
      </c>
      <c r="E350" s="113"/>
      <c r="F350" s="20"/>
      <c r="G350" s="46"/>
    </row>
    <row r="351" spans="1:7" s="70" customFormat="1" ht="35.25" customHeight="1" hidden="1" outlineLevel="2">
      <c r="A351" s="106" t="s">
        <v>1447</v>
      </c>
      <c r="B351" s="107"/>
      <c r="C351" s="107">
        <v>3</v>
      </c>
      <c r="D351" s="107">
        <v>339</v>
      </c>
      <c r="E351" s="113"/>
      <c r="F351" s="20"/>
      <c r="G351" s="46"/>
    </row>
    <row r="352" spans="1:7" s="70" customFormat="1" ht="35.25" customHeight="1" hidden="1" outlineLevel="2">
      <c r="A352" s="106" t="s">
        <v>149</v>
      </c>
      <c r="B352" s="107"/>
      <c r="C352" s="107">
        <v>3</v>
      </c>
      <c r="D352" s="107">
        <v>339</v>
      </c>
      <c r="E352" s="113"/>
      <c r="F352" s="20"/>
      <c r="G352" s="46"/>
    </row>
    <row r="353" spans="1:7" s="70" customFormat="1" ht="35.25" customHeight="1" hidden="1" outlineLevel="2">
      <c r="A353" s="106" t="s">
        <v>150</v>
      </c>
      <c r="B353" s="107"/>
      <c r="C353" s="107">
        <v>3</v>
      </c>
      <c r="D353" s="107">
        <v>339</v>
      </c>
      <c r="E353" s="113"/>
      <c r="F353" s="20"/>
      <c r="G353" s="46"/>
    </row>
    <row r="354" spans="1:7" s="70" customFormat="1" ht="35.25" customHeight="1" hidden="1" outlineLevel="2">
      <c r="A354" s="106" t="s">
        <v>848</v>
      </c>
      <c r="B354" s="107"/>
      <c r="C354" s="107">
        <v>3</v>
      </c>
      <c r="D354" s="107">
        <v>339</v>
      </c>
      <c r="E354" s="113"/>
      <c r="F354" s="20"/>
      <c r="G354" s="46"/>
    </row>
    <row r="355" spans="1:7" s="70" customFormat="1" ht="35.25" customHeight="1" hidden="1" outlineLevel="2">
      <c r="A355" s="106" t="s">
        <v>151</v>
      </c>
      <c r="B355" s="107"/>
      <c r="C355" s="107">
        <v>3</v>
      </c>
      <c r="D355" s="107">
        <v>339</v>
      </c>
      <c r="E355" s="113"/>
      <c r="F355" s="20"/>
      <c r="G355" s="46"/>
    </row>
    <row r="356" spans="1:7" s="70" customFormat="1" ht="35.25" customHeight="1" hidden="1" outlineLevel="2">
      <c r="A356" s="106" t="s">
        <v>336</v>
      </c>
      <c r="B356" s="107"/>
      <c r="C356" s="107">
        <v>3</v>
      </c>
      <c r="D356" s="107">
        <v>339</v>
      </c>
      <c r="E356" s="113"/>
      <c r="F356" s="20"/>
      <c r="G356" s="46"/>
    </row>
    <row r="357" spans="1:7" s="70" customFormat="1" ht="48" customHeight="1" hidden="1" outlineLevel="2">
      <c r="A357" s="111" t="s">
        <v>1215</v>
      </c>
      <c r="B357" s="107"/>
      <c r="C357" s="107">
        <v>3</v>
      </c>
      <c r="D357" s="107">
        <v>339</v>
      </c>
      <c r="E357" s="113"/>
      <c r="F357" s="20"/>
      <c r="G357" s="46"/>
    </row>
    <row r="358" spans="1:7" ht="22.5" customHeight="1" outlineLevel="1" collapsed="1">
      <c r="A358" s="31" t="s">
        <v>945</v>
      </c>
      <c r="B358" s="19">
        <v>4</v>
      </c>
      <c r="C358" s="19">
        <v>2</v>
      </c>
      <c r="D358" s="19"/>
      <c r="E358" s="23">
        <f>F793/$B793</f>
        <v>0</v>
      </c>
      <c r="F358" s="20" t="e">
        <f>score(F793,$B793)</f>
        <v>#NAME?</v>
      </c>
      <c r="G358" s="46"/>
    </row>
    <row r="359" spans="1:7" s="70" customFormat="1" ht="60.75" customHeight="1" hidden="1" outlineLevel="2">
      <c r="A359" s="106" t="s">
        <v>849</v>
      </c>
      <c r="B359" s="107"/>
      <c r="C359" s="107">
        <v>3</v>
      </c>
      <c r="D359" s="107">
        <v>358</v>
      </c>
      <c r="E359" s="113"/>
      <c r="F359" s="20"/>
      <c r="G359" s="46"/>
    </row>
    <row r="360" spans="1:7" s="70" customFormat="1" ht="35.25" customHeight="1" hidden="1" outlineLevel="2">
      <c r="A360" s="106" t="s">
        <v>245</v>
      </c>
      <c r="B360" s="107"/>
      <c r="C360" s="107">
        <v>3</v>
      </c>
      <c r="D360" s="107">
        <v>358</v>
      </c>
      <c r="E360" s="113"/>
      <c r="F360" s="20"/>
      <c r="G360" s="46"/>
    </row>
    <row r="361" spans="1:7" s="70" customFormat="1" ht="35.25" customHeight="1" hidden="1" outlineLevel="2">
      <c r="A361" s="106" t="s">
        <v>141</v>
      </c>
      <c r="B361" s="107"/>
      <c r="C361" s="107">
        <v>3</v>
      </c>
      <c r="D361" s="107">
        <v>358</v>
      </c>
      <c r="E361" s="113"/>
      <c r="F361" s="20"/>
      <c r="G361" s="46"/>
    </row>
    <row r="362" spans="1:7" s="70" customFormat="1" ht="35.25" customHeight="1" hidden="1" outlineLevel="2">
      <c r="A362" s="106" t="s">
        <v>228</v>
      </c>
      <c r="B362" s="107"/>
      <c r="C362" s="107">
        <v>3</v>
      </c>
      <c r="D362" s="107">
        <v>358</v>
      </c>
      <c r="E362" s="113"/>
      <c r="F362" s="20"/>
      <c r="G362" s="46"/>
    </row>
    <row r="363" spans="1:7" ht="22.5" customHeight="1" outlineLevel="1" collapsed="1">
      <c r="A363" s="31" t="s">
        <v>1258</v>
      </c>
      <c r="B363" s="19">
        <v>11</v>
      </c>
      <c r="C363" s="19">
        <v>2</v>
      </c>
      <c r="D363" s="19"/>
      <c r="E363" s="23">
        <f>F798/$B798</f>
        <v>0</v>
      </c>
      <c r="F363" s="20" t="e">
        <f>score(F798,$B798)</f>
        <v>#NAME?</v>
      </c>
      <c r="G363" s="46"/>
    </row>
    <row r="364" spans="1:7" s="70" customFormat="1" ht="35.25" customHeight="1" hidden="1" outlineLevel="2">
      <c r="A364" s="111" t="s">
        <v>1218</v>
      </c>
      <c r="B364" s="107"/>
      <c r="C364" s="107">
        <v>3</v>
      </c>
      <c r="D364" s="107">
        <v>363</v>
      </c>
      <c r="E364" s="113"/>
      <c r="F364" s="20"/>
      <c r="G364" s="46"/>
    </row>
    <row r="365" spans="1:7" s="70" customFormat="1" ht="35.25" customHeight="1" hidden="1" outlineLevel="2">
      <c r="A365" s="106" t="s">
        <v>774</v>
      </c>
      <c r="B365" s="107"/>
      <c r="C365" s="107">
        <v>3</v>
      </c>
      <c r="D365" s="107">
        <v>363</v>
      </c>
      <c r="E365" s="113"/>
      <c r="F365" s="20"/>
      <c r="G365" s="46"/>
    </row>
    <row r="366" spans="1:7" s="70" customFormat="1" ht="35.25" customHeight="1" hidden="1" outlineLevel="2">
      <c r="A366" s="106" t="s">
        <v>246</v>
      </c>
      <c r="B366" s="107"/>
      <c r="C366" s="107">
        <v>3</v>
      </c>
      <c r="D366" s="107">
        <v>363</v>
      </c>
      <c r="E366" s="113"/>
      <c r="F366" s="20"/>
      <c r="G366" s="46"/>
    </row>
    <row r="367" spans="1:7" s="70" customFormat="1" ht="35.25" customHeight="1" hidden="1" outlineLevel="2">
      <c r="A367" s="106" t="s">
        <v>1392</v>
      </c>
      <c r="B367" s="107"/>
      <c r="C367" s="107">
        <v>3</v>
      </c>
      <c r="D367" s="107">
        <v>363</v>
      </c>
      <c r="E367" s="113"/>
      <c r="F367" s="20"/>
      <c r="G367" s="46"/>
    </row>
    <row r="368" spans="1:7" s="70" customFormat="1" ht="35.25" customHeight="1" hidden="1" outlineLevel="2">
      <c r="A368" s="111" t="s">
        <v>44</v>
      </c>
      <c r="B368" s="107"/>
      <c r="C368" s="107">
        <v>3</v>
      </c>
      <c r="D368" s="107">
        <v>363</v>
      </c>
      <c r="E368" s="113"/>
      <c r="F368" s="20"/>
      <c r="G368" s="46"/>
    </row>
    <row r="369" spans="1:7" s="70" customFormat="1" ht="35.25" customHeight="1" hidden="1" outlineLevel="2">
      <c r="A369" s="106" t="s">
        <v>247</v>
      </c>
      <c r="B369" s="107"/>
      <c r="C369" s="107">
        <v>3</v>
      </c>
      <c r="D369" s="107">
        <v>363</v>
      </c>
      <c r="E369" s="113"/>
      <c r="F369" s="20"/>
      <c r="G369" s="46"/>
    </row>
    <row r="370" spans="1:7" s="70" customFormat="1" ht="35.25" customHeight="1" hidden="1" outlineLevel="2">
      <c r="A370" s="106" t="s">
        <v>684</v>
      </c>
      <c r="B370" s="107"/>
      <c r="C370" s="107">
        <v>3</v>
      </c>
      <c r="D370" s="107">
        <v>363</v>
      </c>
      <c r="E370" s="113"/>
      <c r="F370" s="20"/>
      <c r="G370" s="46"/>
    </row>
    <row r="371" spans="1:7" s="70" customFormat="1" ht="22.5" customHeight="1" hidden="1" outlineLevel="2">
      <c r="A371" s="106" t="s">
        <v>685</v>
      </c>
      <c r="B371" s="107"/>
      <c r="C371" s="107">
        <v>3</v>
      </c>
      <c r="D371" s="107">
        <v>363</v>
      </c>
      <c r="E371" s="113"/>
      <c r="F371" s="20"/>
      <c r="G371" s="46"/>
    </row>
    <row r="372" spans="1:7" s="70" customFormat="1" ht="35.25" customHeight="1" hidden="1" outlineLevel="2">
      <c r="A372" s="106" t="s">
        <v>1245</v>
      </c>
      <c r="B372" s="107"/>
      <c r="C372" s="107">
        <v>3</v>
      </c>
      <c r="D372" s="107">
        <v>363</v>
      </c>
      <c r="E372" s="113"/>
      <c r="F372" s="20"/>
      <c r="G372" s="46"/>
    </row>
    <row r="373" spans="1:7" s="70" customFormat="1" ht="22.5" customHeight="1" hidden="1" outlineLevel="2">
      <c r="A373" s="106" t="s">
        <v>248</v>
      </c>
      <c r="B373" s="107"/>
      <c r="C373" s="107">
        <v>3</v>
      </c>
      <c r="D373" s="107">
        <v>363</v>
      </c>
      <c r="E373" s="113"/>
      <c r="F373" s="20"/>
      <c r="G373" s="46"/>
    </row>
    <row r="374" spans="1:7" s="70" customFormat="1" ht="35.25" customHeight="1" hidden="1" outlineLevel="2">
      <c r="A374" s="106" t="s">
        <v>200</v>
      </c>
      <c r="B374" s="107"/>
      <c r="C374" s="107">
        <v>3</v>
      </c>
      <c r="D374" s="107">
        <v>363</v>
      </c>
      <c r="E374" s="113"/>
      <c r="F374" s="20"/>
      <c r="G374" s="46"/>
    </row>
    <row r="375" spans="1:7" ht="22.5" customHeight="1" outlineLevel="1" collapsed="1">
      <c r="A375" s="31" t="s">
        <v>1259</v>
      </c>
      <c r="B375" s="19">
        <v>9</v>
      </c>
      <c r="C375" s="19">
        <v>2</v>
      </c>
      <c r="D375" s="19"/>
      <c r="E375" s="23">
        <f>F810/$B810</f>
        <v>0</v>
      </c>
      <c r="F375" s="20" t="e">
        <f>score(F810,$B810)</f>
        <v>#NAME?</v>
      </c>
      <c r="G375" s="46"/>
    </row>
    <row r="376" spans="1:7" s="70" customFormat="1" ht="35.25" customHeight="1" hidden="1" outlineLevel="2">
      <c r="A376" s="111" t="s">
        <v>46</v>
      </c>
      <c r="B376" s="107"/>
      <c r="C376" s="107">
        <v>3</v>
      </c>
      <c r="D376" s="107">
        <v>375</v>
      </c>
      <c r="E376" s="113"/>
      <c r="F376" s="20"/>
      <c r="G376" s="46"/>
    </row>
    <row r="377" spans="1:7" s="70" customFormat="1" ht="35.25" customHeight="1" hidden="1" outlineLevel="2">
      <c r="A377" s="106" t="s">
        <v>1246</v>
      </c>
      <c r="B377" s="107"/>
      <c r="C377" s="107">
        <v>3</v>
      </c>
      <c r="D377" s="107">
        <v>375</v>
      </c>
      <c r="E377" s="113"/>
      <c r="F377" s="20"/>
      <c r="G377" s="46"/>
    </row>
    <row r="378" spans="1:7" s="70" customFormat="1" ht="22.5" customHeight="1" hidden="1" outlineLevel="2">
      <c r="A378" s="106" t="s">
        <v>198</v>
      </c>
      <c r="B378" s="107"/>
      <c r="C378" s="107">
        <v>3</v>
      </c>
      <c r="D378" s="107">
        <v>375</v>
      </c>
      <c r="E378" s="113"/>
      <c r="F378" s="20"/>
      <c r="G378" s="46"/>
    </row>
    <row r="379" spans="1:7" s="70" customFormat="1" ht="35.25" customHeight="1" hidden="1" outlineLevel="2">
      <c r="A379" s="106" t="s">
        <v>199</v>
      </c>
      <c r="B379" s="107"/>
      <c r="C379" s="107">
        <v>3</v>
      </c>
      <c r="D379" s="107">
        <v>375</v>
      </c>
      <c r="E379" s="113"/>
      <c r="F379" s="20"/>
      <c r="G379" s="46"/>
    </row>
    <row r="380" spans="1:7" s="70" customFormat="1" ht="35.25" customHeight="1" hidden="1" outlineLevel="2">
      <c r="A380" s="106" t="s">
        <v>201</v>
      </c>
      <c r="B380" s="107"/>
      <c r="C380" s="107">
        <v>3</v>
      </c>
      <c r="D380" s="107">
        <v>375</v>
      </c>
      <c r="E380" s="113"/>
      <c r="F380" s="20"/>
      <c r="G380" s="46"/>
    </row>
    <row r="381" spans="1:7" s="70" customFormat="1" ht="35.25" customHeight="1" hidden="1" outlineLevel="2">
      <c r="A381" s="111" t="s">
        <v>128</v>
      </c>
      <c r="B381" s="107"/>
      <c r="C381" s="107">
        <v>3</v>
      </c>
      <c r="D381" s="107">
        <v>375</v>
      </c>
      <c r="E381" s="113"/>
      <c r="F381" s="20"/>
      <c r="G381" s="46"/>
    </row>
    <row r="382" spans="1:7" s="70" customFormat="1" ht="22.5" customHeight="1" hidden="1" outlineLevel="2">
      <c r="A382" s="106" t="s">
        <v>563</v>
      </c>
      <c r="B382" s="107"/>
      <c r="C382" s="107">
        <v>3</v>
      </c>
      <c r="D382" s="107">
        <v>375</v>
      </c>
      <c r="E382" s="113"/>
      <c r="F382" s="20"/>
      <c r="G382" s="46"/>
    </row>
    <row r="383" spans="1:7" s="70" customFormat="1" ht="35.25" customHeight="1" hidden="1" outlineLevel="2">
      <c r="A383" s="106" t="s">
        <v>202</v>
      </c>
      <c r="B383" s="107"/>
      <c r="C383" s="107">
        <v>3</v>
      </c>
      <c r="D383" s="107">
        <v>375</v>
      </c>
      <c r="E383" s="113"/>
      <c r="F383" s="20"/>
      <c r="G383" s="46"/>
    </row>
    <row r="384" spans="1:7" s="70" customFormat="1" ht="48" customHeight="1" hidden="1" outlineLevel="2">
      <c r="A384" s="106" t="s">
        <v>980</v>
      </c>
      <c r="B384" s="107"/>
      <c r="C384" s="107">
        <v>3</v>
      </c>
      <c r="D384" s="107">
        <v>375</v>
      </c>
      <c r="E384" s="113"/>
      <c r="F384" s="20"/>
      <c r="G384" s="46"/>
    </row>
    <row r="385" spans="1:7" ht="22.5" customHeight="1" outlineLevel="1" collapsed="1">
      <c r="A385" s="31" t="s">
        <v>1260</v>
      </c>
      <c r="B385" s="19">
        <v>14</v>
      </c>
      <c r="C385" s="19">
        <v>2</v>
      </c>
      <c r="D385" s="19"/>
      <c r="E385" s="23">
        <f>F820/$B820</f>
        <v>0</v>
      </c>
      <c r="F385" s="20" t="e">
        <f>score(F820,$B820)</f>
        <v>#NAME?</v>
      </c>
      <c r="G385" s="46"/>
    </row>
    <row r="386" spans="1:7" s="70" customFormat="1" ht="35.25" customHeight="1" hidden="1" outlineLevel="2">
      <c r="A386" s="111" t="s">
        <v>130</v>
      </c>
      <c r="B386" s="107"/>
      <c r="C386" s="107">
        <v>3</v>
      </c>
      <c r="D386" s="107">
        <v>385</v>
      </c>
      <c r="E386" s="113"/>
      <c r="F386" s="20"/>
      <c r="G386" s="46"/>
    </row>
    <row r="387" spans="1:7" s="70" customFormat="1" ht="22.5" customHeight="1" hidden="1" outlineLevel="2">
      <c r="A387" s="106" t="s">
        <v>981</v>
      </c>
      <c r="B387" s="107"/>
      <c r="C387" s="107">
        <v>3</v>
      </c>
      <c r="D387" s="107">
        <v>385</v>
      </c>
      <c r="E387" s="113"/>
      <c r="F387" s="20"/>
      <c r="G387" s="46"/>
    </row>
    <row r="388" spans="1:7" s="70" customFormat="1" ht="35.25" customHeight="1" hidden="1" outlineLevel="2">
      <c r="A388" s="106" t="s">
        <v>982</v>
      </c>
      <c r="B388" s="107"/>
      <c r="C388" s="107">
        <v>3</v>
      </c>
      <c r="D388" s="107">
        <v>385</v>
      </c>
      <c r="E388" s="113"/>
      <c r="F388" s="20"/>
      <c r="G388" s="46"/>
    </row>
    <row r="389" spans="1:7" s="70" customFormat="1" ht="22.5" customHeight="1" hidden="1" outlineLevel="2">
      <c r="A389" s="106" t="s">
        <v>1165</v>
      </c>
      <c r="B389" s="107"/>
      <c r="C389" s="107">
        <v>3</v>
      </c>
      <c r="D389" s="107">
        <v>385</v>
      </c>
      <c r="E389" s="113"/>
      <c r="F389" s="20"/>
      <c r="G389" s="46"/>
    </row>
    <row r="390" spans="1:7" s="70" customFormat="1" ht="35.25" customHeight="1" hidden="1" outlineLevel="2">
      <c r="A390" s="111" t="s">
        <v>494</v>
      </c>
      <c r="B390" s="107"/>
      <c r="C390" s="107">
        <v>3</v>
      </c>
      <c r="D390" s="107">
        <v>385</v>
      </c>
      <c r="E390" s="113"/>
      <c r="F390" s="20"/>
      <c r="G390" s="46"/>
    </row>
    <row r="391" spans="1:7" s="70" customFormat="1" ht="35.25" customHeight="1" hidden="1" outlineLevel="2">
      <c r="A391" s="106" t="s">
        <v>1427</v>
      </c>
      <c r="B391" s="107"/>
      <c r="C391" s="107">
        <v>3</v>
      </c>
      <c r="D391" s="107">
        <v>385</v>
      </c>
      <c r="E391" s="113"/>
      <c r="F391" s="20"/>
      <c r="G391" s="46"/>
    </row>
    <row r="392" spans="1:7" s="70" customFormat="1" ht="22.5" customHeight="1" hidden="1" outlineLevel="2">
      <c r="A392" s="106" t="s">
        <v>1183</v>
      </c>
      <c r="B392" s="107"/>
      <c r="C392" s="107">
        <v>3</v>
      </c>
      <c r="D392" s="107">
        <v>385</v>
      </c>
      <c r="E392" s="113"/>
      <c r="F392" s="20"/>
      <c r="G392" s="46"/>
    </row>
    <row r="393" spans="1:7" s="70" customFormat="1" ht="35.25" customHeight="1" hidden="1" outlineLevel="2">
      <c r="A393" s="106" t="s">
        <v>801</v>
      </c>
      <c r="B393" s="107"/>
      <c r="C393" s="107">
        <v>3</v>
      </c>
      <c r="D393" s="107">
        <v>385</v>
      </c>
      <c r="E393" s="113"/>
      <c r="F393" s="20"/>
      <c r="G393" s="46"/>
    </row>
    <row r="394" spans="1:7" s="70" customFormat="1" ht="22.5" customHeight="1" hidden="1" outlineLevel="2">
      <c r="A394" s="106" t="s">
        <v>1184</v>
      </c>
      <c r="B394" s="107"/>
      <c r="C394" s="107">
        <v>3</v>
      </c>
      <c r="D394" s="107">
        <v>385</v>
      </c>
      <c r="E394" s="113"/>
      <c r="F394" s="20"/>
      <c r="G394" s="46"/>
    </row>
    <row r="395" spans="1:7" s="70" customFormat="1" ht="35.25" customHeight="1" hidden="1" outlineLevel="2">
      <c r="A395" s="106" t="s">
        <v>802</v>
      </c>
      <c r="B395" s="107"/>
      <c r="C395" s="107">
        <v>3</v>
      </c>
      <c r="D395" s="107">
        <v>385</v>
      </c>
      <c r="E395" s="113"/>
      <c r="F395" s="20"/>
      <c r="G395" s="46"/>
    </row>
    <row r="396" spans="1:7" s="70" customFormat="1" ht="22.5" customHeight="1" hidden="1" outlineLevel="2">
      <c r="A396" s="106" t="s">
        <v>803</v>
      </c>
      <c r="B396" s="107"/>
      <c r="C396" s="107">
        <v>3</v>
      </c>
      <c r="D396" s="107">
        <v>385</v>
      </c>
      <c r="E396" s="113"/>
      <c r="F396" s="20"/>
      <c r="G396" s="46"/>
    </row>
    <row r="397" spans="1:7" s="70" customFormat="1" ht="35.25" customHeight="1" hidden="1" outlineLevel="2">
      <c r="A397" s="111" t="s">
        <v>510</v>
      </c>
      <c r="B397" s="107"/>
      <c r="C397" s="107">
        <v>3</v>
      </c>
      <c r="D397" s="107">
        <v>385</v>
      </c>
      <c r="E397" s="113"/>
      <c r="F397" s="20"/>
      <c r="G397" s="46"/>
    </row>
    <row r="398" spans="1:7" s="70" customFormat="1" ht="22.5" customHeight="1" hidden="1" outlineLevel="2">
      <c r="A398" s="111" t="s">
        <v>511</v>
      </c>
      <c r="B398" s="107"/>
      <c r="C398" s="107">
        <v>3</v>
      </c>
      <c r="D398" s="107">
        <v>385</v>
      </c>
      <c r="E398" s="113"/>
      <c r="F398" s="20"/>
      <c r="G398" s="46"/>
    </row>
    <row r="399" spans="1:7" s="70" customFormat="1" ht="35.25" customHeight="1" hidden="1" outlineLevel="2">
      <c r="A399" s="106" t="s">
        <v>804</v>
      </c>
      <c r="B399" s="107"/>
      <c r="C399" s="107">
        <v>3</v>
      </c>
      <c r="D399" s="107">
        <v>385</v>
      </c>
      <c r="E399" s="113"/>
      <c r="F399" s="20"/>
      <c r="G399" s="46"/>
    </row>
    <row r="400" spans="1:7" ht="22.5" customHeight="1" outlineLevel="1" collapsed="1">
      <c r="A400" s="31" t="s">
        <v>1261</v>
      </c>
      <c r="B400" s="19">
        <v>10</v>
      </c>
      <c r="C400" s="19">
        <v>2</v>
      </c>
      <c r="D400" s="19"/>
      <c r="E400" s="23">
        <f>F835/$B835</f>
        <v>0</v>
      </c>
      <c r="F400" s="20" t="e">
        <f>score(F835,$B835)</f>
        <v>#NAME?</v>
      </c>
      <c r="G400" s="46"/>
    </row>
    <row r="401" spans="1:7" s="70" customFormat="1" ht="60.75" customHeight="1" hidden="1" outlineLevel="2">
      <c r="A401" s="111" t="s">
        <v>513</v>
      </c>
      <c r="B401" s="107"/>
      <c r="C401" s="107">
        <v>3</v>
      </c>
      <c r="D401" s="107">
        <v>400</v>
      </c>
      <c r="E401" s="113"/>
      <c r="F401" s="20"/>
      <c r="G401" s="46"/>
    </row>
    <row r="402" spans="1:7" s="70" customFormat="1" ht="35.25" customHeight="1" hidden="1" outlineLevel="2">
      <c r="A402" s="106" t="s">
        <v>1185</v>
      </c>
      <c r="B402" s="107"/>
      <c r="C402" s="107">
        <v>3</v>
      </c>
      <c r="D402" s="107">
        <v>400</v>
      </c>
      <c r="E402" s="113"/>
      <c r="F402" s="20"/>
      <c r="G402" s="46"/>
    </row>
    <row r="403" spans="1:7" s="70" customFormat="1" ht="22.5" customHeight="1" hidden="1" outlineLevel="2">
      <c r="A403" s="106" t="s">
        <v>1186</v>
      </c>
      <c r="B403" s="107"/>
      <c r="C403" s="107">
        <v>3</v>
      </c>
      <c r="D403" s="107">
        <v>400</v>
      </c>
      <c r="E403" s="113"/>
      <c r="F403" s="20"/>
      <c r="G403" s="46"/>
    </row>
    <row r="404" spans="1:7" s="70" customFormat="1" ht="35.25" customHeight="1" hidden="1" outlineLevel="2">
      <c r="A404" s="106" t="s">
        <v>1187</v>
      </c>
      <c r="B404" s="107"/>
      <c r="C404" s="107">
        <v>3</v>
      </c>
      <c r="D404" s="107">
        <v>400</v>
      </c>
      <c r="E404" s="113"/>
      <c r="F404" s="20"/>
      <c r="G404" s="46"/>
    </row>
    <row r="405" spans="1:7" s="70" customFormat="1" ht="48" customHeight="1" hidden="1" outlineLevel="2">
      <c r="A405" s="111" t="s">
        <v>908</v>
      </c>
      <c r="B405" s="107"/>
      <c r="C405" s="107">
        <v>3</v>
      </c>
      <c r="D405" s="107">
        <v>400</v>
      </c>
      <c r="E405" s="113"/>
      <c r="F405" s="20"/>
      <c r="G405" s="46"/>
    </row>
    <row r="406" spans="1:7" s="70" customFormat="1" ht="22.5" customHeight="1" hidden="1" outlineLevel="2">
      <c r="A406" s="106" t="s">
        <v>1188</v>
      </c>
      <c r="B406" s="107"/>
      <c r="C406" s="107">
        <v>3</v>
      </c>
      <c r="D406" s="107">
        <v>400</v>
      </c>
      <c r="E406" s="113"/>
      <c r="F406" s="20"/>
      <c r="G406" s="46"/>
    </row>
    <row r="407" spans="1:7" s="70" customFormat="1" ht="22.5" customHeight="1" hidden="1" outlineLevel="2">
      <c r="A407" s="106" t="s">
        <v>1423</v>
      </c>
      <c r="B407" s="107"/>
      <c r="C407" s="107">
        <v>3</v>
      </c>
      <c r="D407" s="107">
        <v>400</v>
      </c>
      <c r="E407" s="113"/>
      <c r="F407" s="20"/>
      <c r="G407" s="46"/>
    </row>
    <row r="408" spans="1:7" s="70" customFormat="1" ht="35.25" customHeight="1" hidden="1" outlineLevel="2">
      <c r="A408" s="111" t="s">
        <v>909</v>
      </c>
      <c r="B408" s="107"/>
      <c r="C408" s="107">
        <v>3</v>
      </c>
      <c r="D408" s="107">
        <v>400</v>
      </c>
      <c r="E408" s="113"/>
      <c r="F408" s="20"/>
      <c r="G408" s="46"/>
    </row>
    <row r="409" spans="1:7" s="70" customFormat="1" ht="48" customHeight="1" hidden="1" outlineLevel="2">
      <c r="A409" s="106" t="s">
        <v>1310</v>
      </c>
      <c r="B409" s="107"/>
      <c r="C409" s="107">
        <v>3</v>
      </c>
      <c r="D409" s="107">
        <v>400</v>
      </c>
      <c r="E409" s="113"/>
      <c r="F409" s="20"/>
      <c r="G409" s="46"/>
    </row>
    <row r="410" spans="1:7" s="70" customFormat="1" ht="35.25" customHeight="1" hidden="1" outlineLevel="2">
      <c r="A410" s="106" t="s">
        <v>805</v>
      </c>
      <c r="B410" s="107"/>
      <c r="C410" s="107">
        <v>3</v>
      </c>
      <c r="D410" s="107">
        <v>400</v>
      </c>
      <c r="E410" s="113"/>
      <c r="F410" s="20"/>
      <c r="G410" s="46"/>
    </row>
    <row r="411" spans="1:7" ht="33.75" customHeight="1" outlineLevel="1" collapsed="1">
      <c r="A411" s="30" t="s">
        <v>1262</v>
      </c>
      <c r="B411" s="19">
        <v>14</v>
      </c>
      <c r="C411" s="19">
        <v>2</v>
      </c>
      <c r="D411" s="19"/>
      <c r="E411" s="23">
        <f>F846/$B846</f>
        <v>0</v>
      </c>
      <c r="F411" s="20" t="e">
        <f>score(F846,$B846)</f>
        <v>#NAME?</v>
      </c>
      <c r="G411" s="46"/>
    </row>
    <row r="412" spans="1:7" ht="48" customHeight="1" hidden="1" outlineLevel="2">
      <c r="A412" s="22" t="s">
        <v>910</v>
      </c>
      <c r="B412" s="19"/>
      <c r="C412" s="19">
        <v>3</v>
      </c>
      <c r="D412" s="19">
        <v>411</v>
      </c>
      <c r="E412" s="23"/>
      <c r="F412" s="20"/>
      <c r="G412" s="46"/>
    </row>
    <row r="413" spans="1:7" ht="35.25" customHeight="1" hidden="1" outlineLevel="2">
      <c r="A413" s="18" t="s">
        <v>1124</v>
      </c>
      <c r="B413" s="19"/>
      <c r="C413" s="19">
        <v>3</v>
      </c>
      <c r="D413" s="19">
        <v>411</v>
      </c>
      <c r="E413" s="23"/>
      <c r="F413" s="20"/>
      <c r="G413" s="46"/>
    </row>
    <row r="414" spans="1:7" ht="35.25" customHeight="1" hidden="1" outlineLevel="2">
      <c r="A414" s="18" t="s">
        <v>428</v>
      </c>
      <c r="B414" s="19"/>
      <c r="C414" s="19">
        <v>3</v>
      </c>
      <c r="D414" s="19">
        <v>411</v>
      </c>
      <c r="E414" s="23"/>
      <c r="F414" s="20"/>
      <c r="G414" s="46"/>
    </row>
    <row r="415" spans="1:7" ht="48" customHeight="1" hidden="1" outlineLevel="2">
      <c r="A415" s="18" t="s">
        <v>1205</v>
      </c>
      <c r="B415" s="19"/>
      <c r="C415" s="19">
        <v>3</v>
      </c>
      <c r="D415" s="19">
        <v>411</v>
      </c>
      <c r="E415" s="23"/>
      <c r="F415" s="20"/>
      <c r="G415" s="46"/>
    </row>
    <row r="416" spans="1:7" ht="22.5" customHeight="1" hidden="1" outlineLevel="2">
      <c r="A416" s="18" t="s">
        <v>429</v>
      </c>
      <c r="B416" s="19"/>
      <c r="C416" s="19">
        <v>3</v>
      </c>
      <c r="D416" s="19">
        <v>411</v>
      </c>
      <c r="E416" s="23"/>
      <c r="F416" s="20"/>
      <c r="G416" s="46"/>
    </row>
    <row r="417" spans="1:7" ht="35.25" customHeight="1" hidden="1" outlineLevel="2">
      <c r="A417" s="18" t="s">
        <v>601</v>
      </c>
      <c r="B417" s="19"/>
      <c r="C417" s="19">
        <v>3</v>
      </c>
      <c r="D417" s="19">
        <v>411</v>
      </c>
      <c r="E417" s="23"/>
      <c r="F417" s="20"/>
      <c r="G417" s="46"/>
    </row>
    <row r="418" spans="1:7" ht="35.25" customHeight="1" hidden="1" outlineLevel="2">
      <c r="A418" s="22" t="s">
        <v>911</v>
      </c>
      <c r="B418" s="19"/>
      <c r="C418" s="19">
        <v>3</v>
      </c>
      <c r="D418" s="19">
        <v>411</v>
      </c>
      <c r="E418" s="23"/>
      <c r="F418" s="20"/>
      <c r="G418" s="46"/>
    </row>
    <row r="419" spans="1:7" ht="35.25" customHeight="1" hidden="1" outlineLevel="2">
      <c r="A419" s="18" t="s">
        <v>430</v>
      </c>
      <c r="B419" s="19"/>
      <c r="C419" s="19">
        <v>3</v>
      </c>
      <c r="D419" s="19">
        <v>411</v>
      </c>
      <c r="E419" s="23"/>
      <c r="F419" s="20"/>
      <c r="G419" s="46"/>
    </row>
    <row r="420" spans="1:7" ht="35.25" customHeight="1" hidden="1" outlineLevel="2">
      <c r="A420" s="18" t="s">
        <v>602</v>
      </c>
      <c r="B420" s="19"/>
      <c r="C420" s="19">
        <v>3</v>
      </c>
      <c r="D420" s="19">
        <v>411</v>
      </c>
      <c r="E420" s="23"/>
      <c r="F420" s="20"/>
      <c r="G420" s="46"/>
    </row>
    <row r="421" spans="1:7" ht="48" customHeight="1" hidden="1" outlineLevel="2">
      <c r="A421" s="18" t="s">
        <v>603</v>
      </c>
      <c r="B421" s="19"/>
      <c r="C421" s="19">
        <v>3</v>
      </c>
      <c r="D421" s="19">
        <v>411</v>
      </c>
      <c r="E421" s="23"/>
      <c r="F421" s="20"/>
      <c r="G421" s="46"/>
    </row>
    <row r="422" spans="1:7" ht="48" customHeight="1" hidden="1" outlineLevel="2">
      <c r="A422" s="18" t="s">
        <v>725</v>
      </c>
      <c r="B422" s="19"/>
      <c r="C422" s="19">
        <v>3</v>
      </c>
      <c r="D422" s="19">
        <v>411</v>
      </c>
      <c r="E422" s="23"/>
      <c r="F422" s="20"/>
      <c r="G422" s="46"/>
    </row>
    <row r="423" spans="1:7" ht="35.25" customHeight="1" hidden="1" outlineLevel="2">
      <c r="A423" s="18" t="s">
        <v>431</v>
      </c>
      <c r="B423" s="19"/>
      <c r="C423" s="19">
        <v>3</v>
      </c>
      <c r="D423" s="19">
        <v>411</v>
      </c>
      <c r="E423" s="23"/>
      <c r="F423" s="20"/>
      <c r="G423" s="46"/>
    </row>
    <row r="424" spans="1:7" ht="48" customHeight="1" hidden="1" outlineLevel="2">
      <c r="A424" s="22" t="s">
        <v>912</v>
      </c>
      <c r="B424" s="19"/>
      <c r="C424" s="19">
        <v>3</v>
      </c>
      <c r="D424" s="19">
        <v>411</v>
      </c>
      <c r="E424" s="23"/>
      <c r="F424" s="20"/>
      <c r="G424" s="46"/>
    </row>
    <row r="425" spans="1:7" ht="35.25" customHeight="1" hidden="1" outlineLevel="2">
      <c r="A425" s="18" t="s">
        <v>366</v>
      </c>
      <c r="B425" s="19"/>
      <c r="C425" s="19">
        <v>3</v>
      </c>
      <c r="D425" s="19">
        <v>411</v>
      </c>
      <c r="E425" s="23"/>
      <c r="F425" s="20"/>
      <c r="G425" s="46"/>
    </row>
    <row r="426" spans="1:7" ht="22.5" customHeight="1" outlineLevel="1" collapsed="1">
      <c r="A426" s="30" t="s">
        <v>1263</v>
      </c>
      <c r="B426" s="19">
        <v>6</v>
      </c>
      <c r="C426" s="19">
        <v>2</v>
      </c>
      <c r="D426" s="19"/>
      <c r="E426" s="23">
        <f>F861/$B861</f>
        <v>0</v>
      </c>
      <c r="F426" s="20" t="e">
        <f>score(F861,$B861)</f>
        <v>#NAME?</v>
      </c>
      <c r="G426" s="46"/>
    </row>
    <row r="427" spans="1:7" ht="22.5" customHeight="1" hidden="1" outlineLevel="2">
      <c r="A427" s="18" t="s">
        <v>229</v>
      </c>
      <c r="B427" s="19"/>
      <c r="C427" s="19">
        <v>3</v>
      </c>
      <c r="D427" s="19">
        <v>426</v>
      </c>
      <c r="E427" s="23"/>
      <c r="F427" s="20"/>
      <c r="G427" s="46"/>
    </row>
    <row r="428" spans="1:7" s="70" customFormat="1" ht="22.5" customHeight="1" hidden="1" outlineLevel="2">
      <c r="A428" s="106" t="s">
        <v>587</v>
      </c>
      <c r="B428" s="107"/>
      <c r="C428" s="19">
        <v>3</v>
      </c>
      <c r="D428" s="19">
        <v>426</v>
      </c>
      <c r="E428" s="23"/>
      <c r="F428" s="20"/>
      <c r="G428" s="46"/>
    </row>
    <row r="429" spans="1:7" s="74" customFormat="1" ht="35.25" customHeight="1" hidden="1" outlineLevel="2">
      <c r="A429" s="106" t="s">
        <v>816</v>
      </c>
      <c r="B429" s="115"/>
      <c r="C429" s="19">
        <v>3</v>
      </c>
      <c r="D429" s="19">
        <v>426</v>
      </c>
      <c r="E429" s="23"/>
      <c r="F429" s="116"/>
      <c r="G429" s="117"/>
    </row>
    <row r="430" spans="1:7" s="74" customFormat="1" ht="35.25" customHeight="1" hidden="1" outlineLevel="2">
      <c r="A430" s="106" t="s">
        <v>657</v>
      </c>
      <c r="B430" s="115"/>
      <c r="C430" s="19">
        <v>3</v>
      </c>
      <c r="D430" s="19">
        <v>426</v>
      </c>
      <c r="E430" s="23"/>
      <c r="F430" s="116"/>
      <c r="G430" s="117"/>
    </row>
    <row r="431" spans="1:7" s="74" customFormat="1" ht="35.25" customHeight="1" hidden="1" outlineLevel="2">
      <c r="A431" s="106" t="s">
        <v>773</v>
      </c>
      <c r="B431" s="115"/>
      <c r="C431" s="19">
        <v>3</v>
      </c>
      <c r="D431" s="19">
        <v>426</v>
      </c>
      <c r="E431" s="23"/>
      <c r="F431" s="116"/>
      <c r="G431" s="117"/>
    </row>
    <row r="432" spans="1:7" s="74" customFormat="1" ht="48" customHeight="1" hidden="1" outlineLevel="2">
      <c r="A432" s="106" t="s">
        <v>726</v>
      </c>
      <c r="B432" s="115"/>
      <c r="C432" s="19">
        <v>3</v>
      </c>
      <c r="D432" s="19">
        <v>426</v>
      </c>
      <c r="E432" s="23"/>
      <c r="F432" s="116"/>
      <c r="G432" s="117"/>
    </row>
    <row r="434" spans="1:7" ht="12.75">
      <c r="A434" s="75"/>
      <c r="B434" s="68"/>
      <c r="C434" s="68"/>
      <c r="D434" s="68"/>
      <c r="E434" s="68"/>
      <c r="F434" s="76"/>
      <c r="G434" s="77"/>
    </row>
    <row r="435" ht="12.75">
      <c r="A435" s="75"/>
    </row>
    <row r="436" ht="12.75">
      <c r="A436" s="75"/>
    </row>
    <row r="437" ht="12.75">
      <c r="A437" s="75"/>
    </row>
    <row r="438" ht="12.75">
      <c r="A438" s="75"/>
    </row>
    <row r="439" ht="12.75">
      <c r="A439" s="80"/>
    </row>
    <row r="440" ht="12.75" hidden="1"/>
    <row r="441" ht="12.75" hidden="1"/>
    <row r="442" spans="1:7" ht="12.75" hidden="1">
      <c r="A442" s="81" t="s">
        <v>1353</v>
      </c>
      <c r="B442" s="66">
        <f>SUM(B443,B450,B464,B483,B492,B530,B534,B539,B551)</f>
        <v>117</v>
      </c>
      <c r="E442" s="78">
        <f>F442/B442</f>
        <v>0</v>
      </c>
      <c r="F442" s="78">
        <f>SUM(F443,F450,F464,F483,F492,F530,F534,F539,F551)</f>
        <v>0</v>
      </c>
      <c r="G442" s="79">
        <f>SUM(G443,G450,G464,G483,G492,G530,G534,G539,G551)</f>
        <v>0</v>
      </c>
    </row>
    <row r="443" spans="1:7" ht="12.75" hidden="1">
      <c r="A443" s="82" t="s">
        <v>104</v>
      </c>
      <c r="B443" s="66">
        <v>6</v>
      </c>
      <c r="E443" s="78">
        <f>F443/B443</f>
        <v>0</v>
      </c>
      <c r="F443" s="78">
        <f>SUM(F444:F449)</f>
        <v>0</v>
      </c>
      <c r="G443" s="79">
        <f>SUM(G444:G449)</f>
        <v>0</v>
      </c>
    </row>
    <row r="444" spans="1:7" ht="12.75" hidden="1">
      <c r="A444" s="83" t="s">
        <v>859</v>
      </c>
      <c r="F444" s="78">
        <f aca="true" t="shared" si="0" ref="F444:F449">IF(SUM(H444:IV444)&gt;0,1,0)</f>
        <v>0</v>
      </c>
      <c r="G444" s="79">
        <f aca="true" t="shared" si="1" ref="G444:G449">IF(G9="√",1,0)</f>
        <v>0</v>
      </c>
    </row>
    <row r="445" spans="1:7" ht="12.75" hidden="1">
      <c r="A445" s="83" t="s">
        <v>860</v>
      </c>
      <c r="F445" s="78">
        <f t="shared" si="0"/>
        <v>0</v>
      </c>
      <c r="G445" s="79">
        <f t="shared" si="1"/>
        <v>0</v>
      </c>
    </row>
    <row r="446" spans="1:7" ht="12.75" hidden="1">
      <c r="A446" s="83" t="s">
        <v>861</v>
      </c>
      <c r="F446" s="78">
        <f t="shared" si="0"/>
        <v>0</v>
      </c>
      <c r="G446" s="79">
        <f t="shared" si="1"/>
        <v>0</v>
      </c>
    </row>
    <row r="447" spans="1:7" ht="25.5" hidden="1">
      <c r="A447" s="83" t="s">
        <v>862</v>
      </c>
      <c r="F447" s="78">
        <f t="shared" si="0"/>
        <v>0</v>
      </c>
      <c r="G447" s="79">
        <f t="shared" si="1"/>
        <v>0</v>
      </c>
    </row>
    <row r="448" spans="1:7" ht="12.75" hidden="1">
      <c r="A448" s="83" t="s">
        <v>863</v>
      </c>
      <c r="F448" s="78">
        <f t="shared" si="0"/>
        <v>0</v>
      </c>
      <c r="G448" s="79">
        <f t="shared" si="1"/>
        <v>0</v>
      </c>
    </row>
    <row r="449" spans="1:7" ht="25.5" hidden="1">
      <c r="A449" s="83" t="s">
        <v>64</v>
      </c>
      <c r="F449" s="78">
        <f t="shared" si="0"/>
        <v>0</v>
      </c>
      <c r="G449" s="79">
        <f t="shared" si="1"/>
        <v>0</v>
      </c>
    </row>
    <row r="450" spans="1:7" ht="12.75" hidden="1">
      <c r="A450" s="84" t="s">
        <v>105</v>
      </c>
      <c r="B450" s="66">
        <v>13</v>
      </c>
      <c r="E450" s="66">
        <f>F450/B450</f>
        <v>0</v>
      </c>
      <c r="F450" s="78">
        <f>SUM(F451:F463)</f>
        <v>0</v>
      </c>
      <c r="G450" s="79">
        <f>SUM(G451:G463)</f>
        <v>0</v>
      </c>
    </row>
    <row r="451" spans="1:7" ht="25.5" hidden="1">
      <c r="A451" s="83" t="s">
        <v>957</v>
      </c>
      <c r="F451" s="78">
        <f aca="true" t="shared" si="2" ref="F451:F463">IF(SUM(H451:IV451)&gt;0,1,0)</f>
        <v>0</v>
      </c>
      <c r="G451" s="79">
        <f aca="true" t="shared" si="3" ref="G451:G463">IF(G16="√",1,0)</f>
        <v>0</v>
      </c>
    </row>
    <row r="452" spans="1:7" ht="25.5" hidden="1">
      <c r="A452" s="83" t="s">
        <v>208</v>
      </c>
      <c r="F452" s="78">
        <f t="shared" si="2"/>
        <v>0</v>
      </c>
      <c r="G452" s="79">
        <f t="shared" si="3"/>
        <v>0</v>
      </c>
    </row>
    <row r="453" spans="1:7" ht="25.5" hidden="1">
      <c r="A453" s="83" t="s">
        <v>209</v>
      </c>
      <c r="F453" s="78">
        <f t="shared" si="2"/>
        <v>0</v>
      </c>
      <c r="G453" s="79">
        <f t="shared" si="3"/>
        <v>0</v>
      </c>
    </row>
    <row r="454" spans="1:7" ht="12.75" hidden="1">
      <c r="A454" s="83" t="s">
        <v>618</v>
      </c>
      <c r="F454" s="78">
        <f t="shared" si="2"/>
        <v>0</v>
      </c>
      <c r="G454" s="79">
        <f t="shared" si="3"/>
        <v>0</v>
      </c>
    </row>
    <row r="455" spans="1:7" ht="12.75" hidden="1">
      <c r="A455" s="83" t="s">
        <v>65</v>
      </c>
      <c r="F455" s="78">
        <f t="shared" si="2"/>
        <v>0</v>
      </c>
      <c r="G455" s="79">
        <f t="shared" si="3"/>
        <v>0</v>
      </c>
    </row>
    <row r="456" spans="1:7" ht="25.5" hidden="1">
      <c r="A456" s="83" t="s">
        <v>66</v>
      </c>
      <c r="F456" s="78">
        <f t="shared" si="2"/>
        <v>0</v>
      </c>
      <c r="G456" s="79">
        <f t="shared" si="3"/>
        <v>0</v>
      </c>
    </row>
    <row r="457" spans="1:7" ht="12.75" hidden="1">
      <c r="A457" s="83" t="s">
        <v>619</v>
      </c>
      <c r="F457" s="78">
        <f t="shared" si="2"/>
        <v>0</v>
      </c>
      <c r="G457" s="79">
        <f t="shared" si="3"/>
        <v>0</v>
      </c>
    </row>
    <row r="458" spans="1:7" ht="25.5" hidden="1">
      <c r="A458" s="83" t="s">
        <v>224</v>
      </c>
      <c r="F458" s="78">
        <f t="shared" si="2"/>
        <v>0</v>
      </c>
      <c r="G458" s="79">
        <f t="shared" si="3"/>
        <v>0</v>
      </c>
    </row>
    <row r="459" spans="1:7" ht="12.75" hidden="1">
      <c r="A459" s="83" t="s">
        <v>789</v>
      </c>
      <c r="F459" s="78">
        <f t="shared" si="2"/>
        <v>0</v>
      </c>
      <c r="G459" s="79">
        <f t="shared" si="3"/>
        <v>0</v>
      </c>
    </row>
    <row r="460" spans="1:7" ht="12.75" hidden="1">
      <c r="A460" s="83" t="s">
        <v>225</v>
      </c>
      <c r="F460" s="78">
        <f t="shared" si="2"/>
        <v>0</v>
      </c>
      <c r="G460" s="79">
        <f t="shared" si="3"/>
        <v>0</v>
      </c>
    </row>
    <row r="461" spans="1:7" ht="25.5" hidden="1">
      <c r="A461" s="83" t="s">
        <v>532</v>
      </c>
      <c r="F461" s="78">
        <f t="shared" si="2"/>
        <v>0</v>
      </c>
      <c r="G461" s="79">
        <f t="shared" si="3"/>
        <v>0</v>
      </c>
    </row>
    <row r="462" spans="1:7" ht="25.5" hidden="1">
      <c r="A462" s="83" t="s">
        <v>226</v>
      </c>
      <c r="F462" s="78">
        <f t="shared" si="2"/>
        <v>0</v>
      </c>
      <c r="G462" s="79">
        <f t="shared" si="3"/>
        <v>0</v>
      </c>
    </row>
    <row r="463" spans="1:7" ht="25.5" hidden="1">
      <c r="A463" s="83" t="s">
        <v>227</v>
      </c>
      <c r="F463" s="78">
        <f t="shared" si="2"/>
        <v>0</v>
      </c>
      <c r="G463" s="79">
        <f t="shared" si="3"/>
        <v>0</v>
      </c>
    </row>
    <row r="464" spans="1:7" ht="12.75" hidden="1">
      <c r="A464" s="84" t="s">
        <v>41</v>
      </c>
      <c r="B464" s="66">
        <v>18</v>
      </c>
      <c r="E464" s="66">
        <f>F464/B464</f>
        <v>0</v>
      </c>
      <c r="F464" s="78">
        <f>SUM(F465:F482)</f>
        <v>0</v>
      </c>
      <c r="G464" s="79">
        <f>SUM(G465:G482)</f>
        <v>0</v>
      </c>
    </row>
    <row r="465" spans="1:7" ht="12.75" hidden="1">
      <c r="A465" s="83" t="s">
        <v>790</v>
      </c>
      <c r="F465" s="78">
        <f aca="true" t="shared" si="4" ref="F465:F482">IF(SUM(H465:IV465)&gt;0,1,0)</f>
        <v>0</v>
      </c>
      <c r="G465" s="79">
        <f aca="true" t="shared" si="5" ref="G465:G482">IF(G30="√",1,0)</f>
        <v>0</v>
      </c>
    </row>
    <row r="466" spans="1:7" ht="12.75" hidden="1">
      <c r="A466" s="83" t="s">
        <v>16</v>
      </c>
      <c r="F466" s="78">
        <f t="shared" si="4"/>
        <v>0</v>
      </c>
      <c r="G466" s="79">
        <f t="shared" si="5"/>
        <v>0</v>
      </c>
    </row>
    <row r="467" spans="1:7" ht="12.75" hidden="1">
      <c r="A467" s="83" t="s">
        <v>17</v>
      </c>
      <c r="F467" s="78">
        <f t="shared" si="4"/>
        <v>0</v>
      </c>
      <c r="G467" s="79">
        <f t="shared" si="5"/>
        <v>0</v>
      </c>
    </row>
    <row r="468" spans="1:7" ht="12.75" hidden="1">
      <c r="A468" s="83" t="s">
        <v>18</v>
      </c>
      <c r="F468" s="78">
        <f t="shared" si="4"/>
        <v>0</v>
      </c>
      <c r="G468" s="79">
        <f t="shared" si="5"/>
        <v>0</v>
      </c>
    </row>
    <row r="469" spans="1:7" ht="12.75" hidden="1">
      <c r="A469" s="83" t="s">
        <v>19</v>
      </c>
      <c r="F469" s="78">
        <f t="shared" si="4"/>
        <v>0</v>
      </c>
      <c r="G469" s="79">
        <f t="shared" si="5"/>
        <v>0</v>
      </c>
    </row>
    <row r="470" spans="1:7" ht="12.75" hidden="1">
      <c r="A470" s="83" t="s">
        <v>337</v>
      </c>
      <c r="F470" s="78">
        <f t="shared" si="4"/>
        <v>0</v>
      </c>
      <c r="G470" s="79">
        <f t="shared" si="5"/>
        <v>0</v>
      </c>
    </row>
    <row r="471" spans="1:7" ht="12.75" hidden="1">
      <c r="A471" s="83" t="s">
        <v>338</v>
      </c>
      <c r="F471" s="78">
        <f t="shared" si="4"/>
        <v>0</v>
      </c>
      <c r="G471" s="79">
        <f t="shared" si="5"/>
        <v>0</v>
      </c>
    </row>
    <row r="472" spans="1:7" ht="12.75" hidden="1">
      <c r="A472" s="83" t="s">
        <v>339</v>
      </c>
      <c r="F472" s="78">
        <f t="shared" si="4"/>
        <v>0</v>
      </c>
      <c r="G472" s="79">
        <f t="shared" si="5"/>
        <v>0</v>
      </c>
    </row>
    <row r="473" spans="1:7" ht="12.75" hidden="1">
      <c r="A473" s="83" t="s">
        <v>340</v>
      </c>
      <c r="F473" s="78">
        <f t="shared" si="4"/>
        <v>0</v>
      </c>
      <c r="G473" s="79">
        <f t="shared" si="5"/>
        <v>0</v>
      </c>
    </row>
    <row r="474" spans="1:7" ht="12.75" hidden="1">
      <c r="A474" s="83" t="s">
        <v>341</v>
      </c>
      <c r="F474" s="78">
        <f t="shared" si="4"/>
        <v>0</v>
      </c>
      <c r="G474" s="79">
        <f t="shared" si="5"/>
        <v>0</v>
      </c>
    </row>
    <row r="475" spans="1:7" ht="12.75" hidden="1">
      <c r="A475" s="83" t="s">
        <v>342</v>
      </c>
      <c r="F475" s="78">
        <f t="shared" si="4"/>
        <v>0</v>
      </c>
      <c r="G475" s="79">
        <f t="shared" si="5"/>
        <v>0</v>
      </c>
    </row>
    <row r="476" spans="1:7" ht="12.75" hidden="1">
      <c r="A476" s="83" t="s">
        <v>343</v>
      </c>
      <c r="F476" s="78">
        <f t="shared" si="4"/>
        <v>0</v>
      </c>
      <c r="G476" s="79">
        <f t="shared" si="5"/>
        <v>0</v>
      </c>
    </row>
    <row r="477" spans="1:7" ht="12.75" hidden="1">
      <c r="A477" s="83" t="s">
        <v>344</v>
      </c>
      <c r="F477" s="78">
        <f t="shared" si="4"/>
        <v>0</v>
      </c>
      <c r="G477" s="79">
        <f t="shared" si="5"/>
        <v>0</v>
      </c>
    </row>
    <row r="478" spans="1:7" ht="12.75" hidden="1">
      <c r="A478" s="83" t="s">
        <v>345</v>
      </c>
      <c r="F478" s="78">
        <f t="shared" si="4"/>
        <v>0</v>
      </c>
      <c r="G478" s="79">
        <f t="shared" si="5"/>
        <v>0</v>
      </c>
    </row>
    <row r="479" spans="1:7" ht="12.75" hidden="1">
      <c r="A479" s="83" t="s">
        <v>346</v>
      </c>
      <c r="F479" s="78">
        <f t="shared" si="4"/>
        <v>0</v>
      </c>
      <c r="G479" s="79">
        <f t="shared" si="5"/>
        <v>0</v>
      </c>
    </row>
    <row r="480" spans="1:7" ht="12.75" hidden="1">
      <c r="A480" s="83" t="s">
        <v>533</v>
      </c>
      <c r="F480" s="78">
        <f t="shared" si="4"/>
        <v>0</v>
      </c>
      <c r="G480" s="79">
        <f t="shared" si="5"/>
        <v>0</v>
      </c>
    </row>
    <row r="481" spans="1:7" ht="25.5" hidden="1">
      <c r="A481" s="83" t="s">
        <v>542</v>
      </c>
      <c r="F481" s="78">
        <f t="shared" si="4"/>
        <v>0</v>
      </c>
      <c r="G481" s="79">
        <f t="shared" si="5"/>
        <v>0</v>
      </c>
    </row>
    <row r="482" spans="1:7" ht="25.5" hidden="1">
      <c r="A482" s="83" t="s">
        <v>608</v>
      </c>
      <c r="F482" s="78">
        <f t="shared" si="4"/>
        <v>0</v>
      </c>
      <c r="G482" s="79">
        <f t="shared" si="5"/>
        <v>0</v>
      </c>
    </row>
    <row r="483" spans="1:7" ht="12.75" hidden="1">
      <c r="A483" s="84" t="s">
        <v>42</v>
      </c>
      <c r="B483" s="66">
        <v>8</v>
      </c>
      <c r="E483" s="66">
        <f>F483/B483</f>
        <v>0</v>
      </c>
      <c r="F483" s="78">
        <f>SUM(F484:F491)</f>
        <v>0</v>
      </c>
      <c r="G483" s="79">
        <f>SUM(G484:G491)</f>
        <v>0</v>
      </c>
    </row>
    <row r="484" spans="1:7" ht="12.75" hidden="1">
      <c r="A484" s="83" t="s">
        <v>728</v>
      </c>
      <c r="F484" s="78">
        <f aca="true" t="shared" si="6" ref="F484:F491">IF(SUM(H484:IV484)&gt;0,1,0)</f>
        <v>0</v>
      </c>
      <c r="G484" s="79">
        <f aca="true" t="shared" si="7" ref="G484:G491">IF(G49="√",1,0)</f>
        <v>0</v>
      </c>
    </row>
    <row r="485" spans="1:7" ht="12.75" hidden="1">
      <c r="A485" s="83" t="s">
        <v>729</v>
      </c>
      <c r="F485" s="78">
        <f t="shared" si="6"/>
        <v>0</v>
      </c>
      <c r="G485" s="79">
        <f t="shared" si="7"/>
        <v>0</v>
      </c>
    </row>
    <row r="486" spans="1:7" ht="12.75" hidden="1">
      <c r="A486" s="83" t="s">
        <v>730</v>
      </c>
      <c r="F486" s="78">
        <f t="shared" si="6"/>
        <v>0</v>
      </c>
      <c r="G486" s="79">
        <f t="shared" si="7"/>
        <v>0</v>
      </c>
    </row>
    <row r="487" spans="1:7" ht="12.75" hidden="1">
      <c r="A487" s="83" t="s">
        <v>731</v>
      </c>
      <c r="F487" s="78">
        <f t="shared" si="6"/>
        <v>0</v>
      </c>
      <c r="G487" s="79">
        <f t="shared" si="7"/>
        <v>0</v>
      </c>
    </row>
    <row r="488" spans="1:7" ht="12.75" hidden="1">
      <c r="A488" s="83" t="s">
        <v>732</v>
      </c>
      <c r="F488" s="78">
        <f t="shared" si="6"/>
        <v>0</v>
      </c>
      <c r="G488" s="79">
        <f t="shared" si="7"/>
        <v>0</v>
      </c>
    </row>
    <row r="489" spans="1:7" ht="12.75" hidden="1">
      <c r="A489" s="83" t="s">
        <v>733</v>
      </c>
      <c r="F489" s="78">
        <f t="shared" si="6"/>
        <v>0</v>
      </c>
      <c r="G489" s="79">
        <f t="shared" si="7"/>
        <v>0</v>
      </c>
    </row>
    <row r="490" spans="1:7" ht="12.75" hidden="1">
      <c r="A490" s="83" t="s">
        <v>543</v>
      </c>
      <c r="F490" s="78">
        <f t="shared" si="6"/>
        <v>0</v>
      </c>
      <c r="G490" s="79">
        <f t="shared" si="7"/>
        <v>0</v>
      </c>
    </row>
    <row r="491" spans="1:7" ht="12.75" hidden="1">
      <c r="A491" s="83" t="s">
        <v>307</v>
      </c>
      <c r="F491" s="78">
        <f t="shared" si="6"/>
        <v>0</v>
      </c>
      <c r="G491" s="79">
        <f t="shared" si="7"/>
        <v>0</v>
      </c>
    </row>
    <row r="492" spans="1:7" ht="12.75" hidden="1">
      <c r="A492" s="84" t="s">
        <v>47</v>
      </c>
      <c r="B492" s="66">
        <v>37</v>
      </c>
      <c r="E492" s="66">
        <f>F492/B492</f>
        <v>0</v>
      </c>
      <c r="F492" s="78">
        <f>SUM(F493:F529)</f>
        <v>0</v>
      </c>
      <c r="G492" s="79">
        <f>SUM(G493:G529)</f>
        <v>0</v>
      </c>
    </row>
    <row r="493" spans="1:7" ht="25.5" hidden="1">
      <c r="A493" s="85" t="s">
        <v>216</v>
      </c>
      <c r="F493" s="78">
        <f aca="true" t="shared" si="8" ref="F493:F529">IF(SUM(H493:IV493)&gt;0,1,0)</f>
        <v>0</v>
      </c>
      <c r="G493" s="79">
        <f aca="true" t="shared" si="9" ref="G493:G512">IF(G58="√",1,0)</f>
        <v>0</v>
      </c>
    </row>
    <row r="494" spans="1:7" ht="12.75" hidden="1">
      <c r="A494" s="83" t="s">
        <v>544</v>
      </c>
      <c r="F494" s="78">
        <f t="shared" si="8"/>
        <v>0</v>
      </c>
      <c r="G494" s="79">
        <f t="shared" si="9"/>
        <v>0</v>
      </c>
    </row>
    <row r="495" spans="1:7" ht="12.75" hidden="1">
      <c r="A495" s="83" t="s">
        <v>308</v>
      </c>
      <c r="F495" s="78">
        <f t="shared" si="8"/>
        <v>0</v>
      </c>
      <c r="G495" s="79">
        <f t="shared" si="9"/>
        <v>0</v>
      </c>
    </row>
    <row r="496" spans="1:7" ht="12.75" hidden="1">
      <c r="A496" s="83" t="s">
        <v>1138</v>
      </c>
      <c r="F496" s="78">
        <f t="shared" si="8"/>
        <v>0</v>
      </c>
      <c r="G496" s="79">
        <f t="shared" si="9"/>
        <v>0</v>
      </c>
    </row>
    <row r="497" spans="1:7" ht="25.5" hidden="1">
      <c r="A497" s="85" t="s">
        <v>217</v>
      </c>
      <c r="F497" s="78">
        <f t="shared" si="8"/>
        <v>0</v>
      </c>
      <c r="G497" s="79">
        <f t="shared" si="9"/>
        <v>0</v>
      </c>
    </row>
    <row r="498" spans="1:7" ht="12.75" hidden="1">
      <c r="A498" s="83" t="s">
        <v>1139</v>
      </c>
      <c r="F498" s="78">
        <f t="shared" si="8"/>
        <v>0</v>
      </c>
      <c r="G498" s="79">
        <f t="shared" si="9"/>
        <v>0</v>
      </c>
    </row>
    <row r="499" spans="1:7" ht="12.75" hidden="1">
      <c r="A499" s="83" t="s">
        <v>1140</v>
      </c>
      <c r="F499" s="78">
        <f t="shared" si="8"/>
        <v>0</v>
      </c>
      <c r="G499" s="79">
        <f t="shared" si="9"/>
        <v>0</v>
      </c>
    </row>
    <row r="500" spans="1:7" ht="12.75" hidden="1">
      <c r="A500" s="83" t="s">
        <v>1141</v>
      </c>
      <c r="F500" s="78">
        <f t="shared" si="8"/>
        <v>0</v>
      </c>
      <c r="G500" s="79">
        <f t="shared" si="9"/>
        <v>0</v>
      </c>
    </row>
    <row r="501" spans="1:7" ht="12.75" hidden="1">
      <c r="A501" s="83" t="s">
        <v>1142</v>
      </c>
      <c r="F501" s="78">
        <f t="shared" si="8"/>
        <v>0</v>
      </c>
      <c r="G501" s="79">
        <f t="shared" si="9"/>
        <v>0</v>
      </c>
    </row>
    <row r="502" spans="1:7" ht="12.75" hidden="1">
      <c r="A502" s="83" t="s">
        <v>1143</v>
      </c>
      <c r="F502" s="78">
        <f t="shared" si="8"/>
        <v>0</v>
      </c>
      <c r="G502" s="79">
        <f t="shared" si="9"/>
        <v>0</v>
      </c>
    </row>
    <row r="503" spans="1:7" ht="12.75" hidden="1">
      <c r="A503" s="83" t="s">
        <v>1144</v>
      </c>
      <c r="F503" s="78">
        <f t="shared" si="8"/>
        <v>0</v>
      </c>
      <c r="G503" s="79">
        <f t="shared" si="9"/>
        <v>0</v>
      </c>
    </row>
    <row r="504" spans="1:7" ht="12.75" hidden="1">
      <c r="A504" s="83" t="s">
        <v>604</v>
      </c>
      <c r="F504" s="78">
        <f t="shared" si="8"/>
        <v>0</v>
      </c>
      <c r="G504" s="79">
        <f t="shared" si="9"/>
        <v>0</v>
      </c>
    </row>
    <row r="505" spans="1:7" ht="12.75" hidden="1">
      <c r="A505" s="83" t="s">
        <v>1145</v>
      </c>
      <c r="F505" s="78">
        <f t="shared" si="8"/>
        <v>0</v>
      </c>
      <c r="G505" s="79">
        <f t="shared" si="9"/>
        <v>0</v>
      </c>
    </row>
    <row r="506" spans="1:7" ht="12.75" hidden="1">
      <c r="A506" s="83" t="s">
        <v>167</v>
      </c>
      <c r="F506" s="78">
        <f t="shared" si="8"/>
        <v>0</v>
      </c>
      <c r="G506" s="79">
        <f t="shared" si="9"/>
        <v>0</v>
      </c>
    </row>
    <row r="507" spans="1:7" ht="12.75" hidden="1">
      <c r="A507" s="83" t="s">
        <v>168</v>
      </c>
      <c r="F507" s="78">
        <f t="shared" si="8"/>
        <v>0</v>
      </c>
      <c r="G507" s="79">
        <f t="shared" si="9"/>
        <v>0</v>
      </c>
    </row>
    <row r="508" spans="1:7" ht="12.75" hidden="1">
      <c r="A508" s="83" t="s">
        <v>169</v>
      </c>
      <c r="F508" s="78">
        <f t="shared" si="8"/>
        <v>0</v>
      </c>
      <c r="G508" s="79">
        <f t="shared" si="9"/>
        <v>0</v>
      </c>
    </row>
    <row r="509" spans="1:7" ht="12.75" hidden="1">
      <c r="A509" s="83" t="s">
        <v>170</v>
      </c>
      <c r="F509" s="78">
        <f t="shared" si="8"/>
        <v>0</v>
      </c>
      <c r="G509" s="79">
        <f t="shared" si="9"/>
        <v>0</v>
      </c>
    </row>
    <row r="510" spans="1:7" ht="12.75" hidden="1">
      <c r="A510" s="83" t="s">
        <v>171</v>
      </c>
      <c r="F510" s="78">
        <f t="shared" si="8"/>
        <v>0</v>
      </c>
      <c r="G510" s="79">
        <f t="shared" si="9"/>
        <v>0</v>
      </c>
    </row>
    <row r="511" spans="1:7" ht="25.5" hidden="1">
      <c r="A511" s="85" t="s">
        <v>131</v>
      </c>
      <c r="F511" s="78">
        <f t="shared" si="8"/>
        <v>0</v>
      </c>
      <c r="G511" s="79">
        <f t="shared" si="9"/>
        <v>0</v>
      </c>
    </row>
    <row r="512" spans="1:7" ht="12.75" hidden="1">
      <c r="A512" s="83" t="s">
        <v>809</v>
      </c>
      <c r="F512" s="78">
        <f t="shared" si="8"/>
        <v>0</v>
      </c>
      <c r="G512" s="79">
        <f t="shared" si="9"/>
        <v>0</v>
      </c>
    </row>
    <row r="513" spans="1:7" ht="25.5" hidden="1">
      <c r="A513" s="83" t="s">
        <v>434</v>
      </c>
      <c r="F513" s="78">
        <f t="shared" si="8"/>
        <v>0</v>
      </c>
      <c r="G513" s="79">
        <f aca="true" t="shared" si="10" ref="G513:G529">IF(G78="√",1,0)</f>
        <v>0</v>
      </c>
    </row>
    <row r="514" spans="1:7" ht="25.5" hidden="1">
      <c r="A514" s="83" t="s">
        <v>73</v>
      </c>
      <c r="F514" s="78">
        <f t="shared" si="8"/>
        <v>0</v>
      </c>
      <c r="G514" s="79">
        <f t="shared" si="10"/>
        <v>0</v>
      </c>
    </row>
    <row r="515" spans="1:7" ht="12.75" hidden="1">
      <c r="A515" s="83" t="s">
        <v>435</v>
      </c>
      <c r="F515" s="78">
        <f t="shared" si="8"/>
        <v>0</v>
      </c>
      <c r="G515" s="79">
        <f t="shared" si="10"/>
        <v>0</v>
      </c>
    </row>
    <row r="516" spans="1:7" ht="25.5" hidden="1">
      <c r="A516" s="85" t="s">
        <v>132</v>
      </c>
      <c r="F516" s="78">
        <f t="shared" si="8"/>
        <v>0</v>
      </c>
      <c r="G516" s="79">
        <f t="shared" si="10"/>
        <v>0</v>
      </c>
    </row>
    <row r="517" spans="1:7" ht="25.5" hidden="1">
      <c r="A517" s="83" t="s">
        <v>436</v>
      </c>
      <c r="F517" s="78">
        <f t="shared" si="8"/>
        <v>0</v>
      </c>
      <c r="G517" s="79">
        <f t="shared" si="10"/>
        <v>0</v>
      </c>
    </row>
    <row r="518" spans="1:7" ht="12.75" hidden="1">
      <c r="A518" s="83" t="s">
        <v>437</v>
      </c>
      <c r="F518" s="78">
        <f t="shared" si="8"/>
        <v>0</v>
      </c>
      <c r="G518" s="79">
        <f t="shared" si="10"/>
        <v>0</v>
      </c>
    </row>
    <row r="519" spans="1:7" ht="12.75" hidden="1">
      <c r="A519" s="85" t="s">
        <v>133</v>
      </c>
      <c r="F519" s="78">
        <f t="shared" si="8"/>
        <v>0</v>
      </c>
      <c r="G519" s="79">
        <f t="shared" si="10"/>
        <v>0</v>
      </c>
    </row>
    <row r="520" spans="1:7" ht="12.75" hidden="1">
      <c r="A520" s="83" t="s">
        <v>438</v>
      </c>
      <c r="F520" s="78">
        <f t="shared" si="8"/>
        <v>0</v>
      </c>
      <c r="G520" s="79">
        <f t="shared" si="10"/>
        <v>0</v>
      </c>
    </row>
    <row r="521" spans="1:7" ht="12.75" hidden="1">
      <c r="A521" s="83" t="s">
        <v>1158</v>
      </c>
      <c r="F521" s="78">
        <f t="shared" si="8"/>
        <v>0</v>
      </c>
      <c r="G521" s="79">
        <f t="shared" si="10"/>
        <v>0</v>
      </c>
    </row>
    <row r="522" spans="1:7" ht="12.75" hidden="1">
      <c r="A522" s="83" t="s">
        <v>439</v>
      </c>
      <c r="F522" s="78">
        <f t="shared" si="8"/>
        <v>0</v>
      </c>
      <c r="G522" s="79">
        <f t="shared" si="10"/>
        <v>0</v>
      </c>
    </row>
    <row r="523" spans="1:7" ht="25.5" hidden="1">
      <c r="A523" s="83" t="s">
        <v>440</v>
      </c>
      <c r="F523" s="78">
        <f t="shared" si="8"/>
        <v>0</v>
      </c>
      <c r="G523" s="79">
        <f t="shared" si="10"/>
        <v>0</v>
      </c>
    </row>
    <row r="524" spans="1:7" ht="12.75" hidden="1">
      <c r="A524" s="83" t="s">
        <v>441</v>
      </c>
      <c r="F524" s="78">
        <f t="shared" si="8"/>
        <v>0</v>
      </c>
      <c r="G524" s="79">
        <f t="shared" si="10"/>
        <v>0</v>
      </c>
    </row>
    <row r="525" spans="1:7" ht="25.5" hidden="1">
      <c r="A525" s="83" t="s">
        <v>856</v>
      </c>
      <c r="F525" s="78">
        <f t="shared" si="8"/>
        <v>0</v>
      </c>
      <c r="G525" s="79">
        <f t="shared" si="10"/>
        <v>0</v>
      </c>
    </row>
    <row r="526" spans="1:7" ht="12.75" hidden="1">
      <c r="A526" s="83" t="s">
        <v>453</v>
      </c>
      <c r="F526" s="78">
        <f t="shared" si="8"/>
        <v>0</v>
      </c>
      <c r="G526" s="79">
        <f t="shared" si="10"/>
        <v>0</v>
      </c>
    </row>
    <row r="527" spans="1:7" ht="25.5" hidden="1">
      <c r="A527" s="83" t="s">
        <v>1159</v>
      </c>
      <c r="F527" s="78">
        <f t="shared" si="8"/>
        <v>0</v>
      </c>
      <c r="G527" s="79">
        <f t="shared" si="10"/>
        <v>0</v>
      </c>
    </row>
    <row r="528" spans="1:7" ht="12.75" hidden="1">
      <c r="A528" s="83" t="s">
        <v>1356</v>
      </c>
      <c r="F528" s="78">
        <f t="shared" si="8"/>
        <v>0</v>
      </c>
      <c r="G528" s="79">
        <f t="shared" si="10"/>
        <v>0</v>
      </c>
    </row>
    <row r="529" spans="1:7" ht="12.75" hidden="1">
      <c r="A529" s="83" t="s">
        <v>1160</v>
      </c>
      <c r="F529" s="78">
        <f t="shared" si="8"/>
        <v>0</v>
      </c>
      <c r="G529" s="79">
        <f t="shared" si="10"/>
        <v>0</v>
      </c>
    </row>
    <row r="530" spans="1:7" ht="12.75" hidden="1">
      <c r="A530" s="84" t="s">
        <v>48</v>
      </c>
      <c r="B530" s="66">
        <v>3</v>
      </c>
      <c r="E530" s="66">
        <f>F530/B530</f>
        <v>0</v>
      </c>
      <c r="F530" s="78">
        <f>SUM(F531:F533)</f>
        <v>0</v>
      </c>
      <c r="G530" s="79">
        <f>SUM(G531:G533)</f>
        <v>0</v>
      </c>
    </row>
    <row r="531" spans="1:7" ht="25.5" hidden="1">
      <c r="A531" s="83" t="s">
        <v>456</v>
      </c>
      <c r="F531" s="78">
        <f>IF(SUM(H531:IV531)&gt;0,1,0)</f>
        <v>0</v>
      </c>
      <c r="G531" s="79">
        <f>IF(G96="√",1,0)</f>
        <v>0</v>
      </c>
    </row>
    <row r="532" spans="1:7" ht="12.75" hidden="1">
      <c r="A532" s="83" t="s">
        <v>457</v>
      </c>
      <c r="F532" s="78">
        <f>IF(SUM(H532:IV532)&gt;0,1,0)</f>
        <v>0</v>
      </c>
      <c r="G532" s="79">
        <f>IF(G97="√",1,0)</f>
        <v>0</v>
      </c>
    </row>
    <row r="533" spans="1:7" ht="12.75" hidden="1">
      <c r="A533" s="83" t="s">
        <v>1161</v>
      </c>
      <c r="F533" s="78">
        <f>IF(SUM(H533:IV533)&gt;0,1,0)</f>
        <v>0</v>
      </c>
      <c r="G533" s="79">
        <f>IF(G98="√",1,0)</f>
        <v>0</v>
      </c>
    </row>
    <row r="534" spans="1:7" ht="12.75" hidden="1">
      <c r="A534" s="84" t="s">
        <v>49</v>
      </c>
      <c r="B534" s="66">
        <v>4</v>
      </c>
      <c r="E534" s="66">
        <f>F534/B534</f>
        <v>0</v>
      </c>
      <c r="F534" s="78">
        <f>SUM(F535:F538)</f>
        <v>0</v>
      </c>
      <c r="G534" s="79">
        <f>SUM(G535:G538)</f>
        <v>0</v>
      </c>
    </row>
    <row r="535" spans="1:7" ht="25.5" hidden="1">
      <c r="A535" s="83" t="s">
        <v>458</v>
      </c>
      <c r="F535" s="78">
        <f>IF(SUM(H535:IV535)&gt;0,1,0)</f>
        <v>0</v>
      </c>
      <c r="G535" s="79">
        <f>IF(G100="√",1,0)</f>
        <v>0</v>
      </c>
    </row>
    <row r="536" spans="1:7" ht="12.75" hidden="1">
      <c r="A536" s="83" t="s">
        <v>459</v>
      </c>
      <c r="F536" s="78">
        <f>IF(SUM(H536:IV536)&gt;0,1,0)</f>
        <v>0</v>
      </c>
      <c r="G536" s="79">
        <f>IF(G101="√",1,0)</f>
        <v>0</v>
      </c>
    </row>
    <row r="537" spans="1:7" ht="12.75" hidden="1">
      <c r="A537" s="83" t="s">
        <v>460</v>
      </c>
      <c r="F537" s="78">
        <f>IF(SUM(H537:IV537)&gt;0,1,0)</f>
        <v>0</v>
      </c>
      <c r="G537" s="79">
        <f>IF(G102="√",1,0)</f>
        <v>0</v>
      </c>
    </row>
    <row r="538" spans="1:7" ht="12.75" hidden="1">
      <c r="A538" s="83" t="s">
        <v>461</v>
      </c>
      <c r="F538" s="78">
        <f>IF(SUM(H538:IV538)&gt;0,1,0)</f>
        <v>0</v>
      </c>
      <c r="G538" s="79">
        <f>IF(G103="√",1,0)</f>
        <v>0</v>
      </c>
    </row>
    <row r="539" spans="1:7" ht="12.75" hidden="1">
      <c r="A539" s="84" t="s">
        <v>50</v>
      </c>
      <c r="B539" s="66">
        <v>11</v>
      </c>
      <c r="E539" s="66">
        <f>F539/B539</f>
        <v>0</v>
      </c>
      <c r="F539" s="78">
        <f>SUM(F540:F550)</f>
        <v>0</v>
      </c>
      <c r="G539" s="79">
        <f>SUM(G540:G550)</f>
        <v>0</v>
      </c>
    </row>
    <row r="540" spans="1:7" ht="12.75" hidden="1">
      <c r="A540" s="83" t="s">
        <v>592</v>
      </c>
      <c r="F540" s="78">
        <f aca="true" t="shared" si="11" ref="F540:F550">IF(SUM(H540:IV540)&gt;0,1,0)</f>
        <v>0</v>
      </c>
      <c r="G540" s="79">
        <f aca="true" t="shared" si="12" ref="G540:G550">IF(G105="√",1,0)</f>
        <v>0</v>
      </c>
    </row>
    <row r="541" spans="1:7" ht="12.75" hidden="1">
      <c r="A541" s="83" t="s">
        <v>593</v>
      </c>
      <c r="F541" s="78">
        <f t="shared" si="11"/>
        <v>0</v>
      </c>
      <c r="G541" s="79">
        <f t="shared" si="12"/>
        <v>0</v>
      </c>
    </row>
    <row r="542" spans="1:7" ht="12.75" hidden="1">
      <c r="A542" s="83" t="s">
        <v>594</v>
      </c>
      <c r="F542" s="78">
        <f t="shared" si="11"/>
        <v>0</v>
      </c>
      <c r="G542" s="79">
        <f t="shared" si="12"/>
        <v>0</v>
      </c>
    </row>
    <row r="543" spans="1:7" ht="12.75" hidden="1">
      <c r="A543" s="83" t="s">
        <v>595</v>
      </c>
      <c r="F543" s="78">
        <f t="shared" si="11"/>
        <v>0</v>
      </c>
      <c r="G543" s="79">
        <f t="shared" si="12"/>
        <v>0</v>
      </c>
    </row>
    <row r="544" spans="1:7" ht="25.5" hidden="1">
      <c r="A544" s="83" t="s">
        <v>682</v>
      </c>
      <c r="F544" s="78">
        <f t="shared" si="11"/>
        <v>0</v>
      </c>
      <c r="G544" s="79">
        <f t="shared" si="12"/>
        <v>0</v>
      </c>
    </row>
    <row r="545" spans="1:7" ht="12.75" hidden="1">
      <c r="A545" s="83" t="s">
        <v>596</v>
      </c>
      <c r="F545" s="78">
        <f t="shared" si="11"/>
        <v>0</v>
      </c>
      <c r="G545" s="79">
        <f t="shared" si="12"/>
        <v>0</v>
      </c>
    </row>
    <row r="546" spans="1:7" ht="12.75" hidden="1">
      <c r="A546" s="83" t="s">
        <v>496</v>
      </c>
      <c r="F546" s="78">
        <f t="shared" si="11"/>
        <v>0</v>
      </c>
      <c r="G546" s="79">
        <f t="shared" si="12"/>
        <v>0</v>
      </c>
    </row>
    <row r="547" spans="1:7" ht="25.5" hidden="1">
      <c r="A547" s="83" t="s">
        <v>497</v>
      </c>
      <c r="F547" s="78">
        <f t="shared" si="11"/>
        <v>0</v>
      </c>
      <c r="G547" s="79">
        <f t="shared" si="12"/>
        <v>0</v>
      </c>
    </row>
    <row r="548" spans="1:7" ht="12.75" hidden="1">
      <c r="A548" s="83" t="s">
        <v>683</v>
      </c>
      <c r="F548" s="78">
        <f t="shared" si="11"/>
        <v>0</v>
      </c>
      <c r="G548" s="79">
        <f t="shared" si="12"/>
        <v>0</v>
      </c>
    </row>
    <row r="549" spans="1:7" ht="25.5" hidden="1">
      <c r="A549" s="83" t="s">
        <v>498</v>
      </c>
      <c r="F549" s="78">
        <f t="shared" si="11"/>
        <v>0</v>
      </c>
      <c r="G549" s="79">
        <f t="shared" si="12"/>
        <v>0</v>
      </c>
    </row>
    <row r="550" spans="1:7" ht="38.25" hidden="1">
      <c r="A550" s="83" t="s">
        <v>1305</v>
      </c>
      <c r="F550" s="78">
        <f t="shared" si="11"/>
        <v>0</v>
      </c>
      <c r="G550" s="79">
        <f t="shared" si="12"/>
        <v>0</v>
      </c>
    </row>
    <row r="551" spans="1:7" ht="12.75" hidden="1">
      <c r="A551" s="84" t="s">
        <v>51</v>
      </c>
      <c r="B551" s="66">
        <v>17</v>
      </c>
      <c r="E551" s="66">
        <f>F551/B551</f>
        <v>0</v>
      </c>
      <c r="F551" s="78">
        <f>SUM(F552:F568)</f>
        <v>0</v>
      </c>
      <c r="G551" s="79">
        <f>SUM(G552:G568)</f>
        <v>0</v>
      </c>
    </row>
    <row r="552" spans="1:7" ht="12.75" hidden="1">
      <c r="A552" s="83" t="s">
        <v>499</v>
      </c>
      <c r="F552" s="78">
        <f aca="true" t="shared" si="13" ref="F552:F568">IF(SUM(H552:IV552)&gt;0,1,0)</f>
        <v>0</v>
      </c>
      <c r="G552" s="79">
        <f aca="true" t="shared" si="14" ref="G552:G568">IF(G117="√",1,0)</f>
        <v>0</v>
      </c>
    </row>
    <row r="553" spans="1:7" ht="38.25" hidden="1">
      <c r="A553" s="85" t="s">
        <v>134</v>
      </c>
      <c r="F553" s="78">
        <f t="shared" si="13"/>
        <v>0</v>
      </c>
      <c r="G553" s="79">
        <f t="shared" si="14"/>
        <v>0</v>
      </c>
    </row>
    <row r="554" spans="1:7" ht="12.75" hidden="1">
      <c r="A554" s="83" t="s">
        <v>500</v>
      </c>
      <c r="F554" s="78">
        <f t="shared" si="13"/>
        <v>0</v>
      </c>
      <c r="G554" s="79">
        <f t="shared" si="14"/>
        <v>0</v>
      </c>
    </row>
    <row r="555" spans="1:7" ht="12.75" hidden="1">
      <c r="A555" s="83" t="s">
        <v>501</v>
      </c>
      <c r="F555" s="78">
        <f t="shared" si="13"/>
        <v>0</v>
      </c>
      <c r="G555" s="79">
        <f t="shared" si="14"/>
        <v>0</v>
      </c>
    </row>
    <row r="556" spans="1:7" ht="12.75" hidden="1">
      <c r="A556" s="83" t="s">
        <v>502</v>
      </c>
      <c r="F556" s="78">
        <f t="shared" si="13"/>
        <v>0</v>
      </c>
      <c r="G556" s="79">
        <f t="shared" si="14"/>
        <v>0</v>
      </c>
    </row>
    <row r="557" spans="1:7" ht="12.75" hidden="1">
      <c r="A557" s="83" t="s">
        <v>1306</v>
      </c>
      <c r="F557" s="78">
        <f t="shared" si="13"/>
        <v>0</v>
      </c>
      <c r="G557" s="79">
        <f t="shared" si="14"/>
        <v>0</v>
      </c>
    </row>
    <row r="558" spans="1:7" ht="12.75" hidden="1">
      <c r="A558" s="85" t="s">
        <v>135</v>
      </c>
      <c r="F558" s="78">
        <f t="shared" si="13"/>
        <v>0</v>
      </c>
      <c r="G558" s="79">
        <f t="shared" si="14"/>
        <v>0</v>
      </c>
    </row>
    <row r="559" spans="1:7" ht="12.75" hidden="1">
      <c r="A559" s="83" t="s">
        <v>713</v>
      </c>
      <c r="F559" s="78">
        <f t="shared" si="13"/>
        <v>0</v>
      </c>
      <c r="G559" s="79">
        <f t="shared" si="14"/>
        <v>0</v>
      </c>
    </row>
    <row r="560" spans="1:7" ht="12.75" hidden="1">
      <c r="A560" s="83" t="s">
        <v>714</v>
      </c>
      <c r="F560" s="78">
        <f t="shared" si="13"/>
        <v>0</v>
      </c>
      <c r="G560" s="79">
        <f t="shared" si="14"/>
        <v>0</v>
      </c>
    </row>
    <row r="561" spans="1:7" ht="25.5" hidden="1">
      <c r="A561" s="85" t="s">
        <v>136</v>
      </c>
      <c r="F561" s="78">
        <f t="shared" si="13"/>
        <v>0</v>
      </c>
      <c r="G561" s="79">
        <f t="shared" si="14"/>
        <v>0</v>
      </c>
    </row>
    <row r="562" spans="1:7" ht="25.5" hidden="1">
      <c r="A562" s="83" t="s">
        <v>503</v>
      </c>
      <c r="F562" s="78">
        <f t="shared" si="13"/>
        <v>0</v>
      </c>
      <c r="G562" s="79">
        <f t="shared" si="14"/>
        <v>0</v>
      </c>
    </row>
    <row r="563" spans="1:7" ht="25.5" hidden="1">
      <c r="A563" s="85" t="s">
        <v>137</v>
      </c>
      <c r="F563" s="78">
        <f t="shared" si="13"/>
        <v>0</v>
      </c>
      <c r="G563" s="79">
        <f t="shared" si="14"/>
        <v>0</v>
      </c>
    </row>
    <row r="564" spans="1:7" ht="12.75" hidden="1">
      <c r="A564" s="83" t="s">
        <v>1397</v>
      </c>
      <c r="F564" s="78">
        <f t="shared" si="13"/>
        <v>0</v>
      </c>
      <c r="G564" s="79">
        <f t="shared" si="14"/>
        <v>0</v>
      </c>
    </row>
    <row r="565" spans="1:7" ht="25.5" hidden="1">
      <c r="A565" s="85" t="s">
        <v>1127</v>
      </c>
      <c r="F565" s="78">
        <f t="shared" si="13"/>
        <v>0</v>
      </c>
      <c r="G565" s="79">
        <f t="shared" si="14"/>
        <v>0</v>
      </c>
    </row>
    <row r="566" spans="1:7" ht="12.75" hidden="1">
      <c r="A566" s="83" t="s">
        <v>1398</v>
      </c>
      <c r="F566" s="78">
        <f t="shared" si="13"/>
        <v>0</v>
      </c>
      <c r="G566" s="79">
        <f t="shared" si="14"/>
        <v>0</v>
      </c>
    </row>
    <row r="567" spans="1:7" ht="12.75" hidden="1">
      <c r="A567" s="83" t="s">
        <v>1399</v>
      </c>
      <c r="F567" s="78">
        <f t="shared" si="13"/>
        <v>0</v>
      </c>
      <c r="G567" s="79">
        <f t="shared" si="14"/>
        <v>0</v>
      </c>
    </row>
    <row r="568" spans="1:7" ht="12.75" hidden="1">
      <c r="A568" s="83" t="s">
        <v>0</v>
      </c>
      <c r="F568" s="78">
        <f t="shared" si="13"/>
        <v>0</v>
      </c>
      <c r="G568" s="79">
        <f t="shared" si="14"/>
        <v>0</v>
      </c>
    </row>
    <row r="569" spans="1:7" ht="12.75" hidden="1">
      <c r="A569" s="81" t="s">
        <v>705</v>
      </c>
      <c r="B569" s="66">
        <f>SUM(B570,B585,B596,B611,B617,B623,B630,B636,B645,B657,B663,B680,B685,B696)</f>
        <v>117</v>
      </c>
      <c r="E569" s="66">
        <f>F569/B569</f>
        <v>0</v>
      </c>
      <c r="F569" s="78">
        <f>SUM(F570,F585,F596,F611,F617,F623,F630,F636,F645,F657,F663,F680,F685,F696)</f>
        <v>0</v>
      </c>
      <c r="G569" s="79">
        <f>SUM(G570,G585,G596,G611,G617,G623,G630,G636,G645,G657,G663,G680,G685,G696)</f>
        <v>0</v>
      </c>
    </row>
    <row r="570" spans="1:7" ht="12.75" hidden="1">
      <c r="A570" s="86" t="s">
        <v>52</v>
      </c>
      <c r="B570" s="66">
        <v>14</v>
      </c>
      <c r="E570" s="66">
        <f>F570/B570</f>
        <v>0</v>
      </c>
      <c r="F570" s="78">
        <f>SUM(F571:F584)</f>
        <v>0</v>
      </c>
      <c r="G570" s="79">
        <f>SUM(G571:G584)</f>
        <v>0</v>
      </c>
    </row>
    <row r="571" spans="1:7" ht="25.5" hidden="1">
      <c r="A571" s="83" t="s">
        <v>213</v>
      </c>
      <c r="F571" s="78">
        <f aca="true" t="shared" si="15" ref="F571:F584">IF(SUM(H571:IV571)&gt;0,1,0)</f>
        <v>0</v>
      </c>
      <c r="G571" s="79">
        <f aca="true" t="shared" si="16" ref="G571:G584">IF(G136="√",1,0)</f>
        <v>0</v>
      </c>
    </row>
    <row r="572" spans="1:7" ht="25.5" hidden="1">
      <c r="A572" s="83" t="s">
        <v>1396</v>
      </c>
      <c r="F572" s="78">
        <f t="shared" si="15"/>
        <v>0</v>
      </c>
      <c r="G572" s="79">
        <f t="shared" si="16"/>
        <v>0</v>
      </c>
    </row>
    <row r="573" spans="1:7" ht="12.75" hidden="1">
      <c r="A573" s="85" t="s">
        <v>1128</v>
      </c>
      <c r="F573" s="78">
        <f t="shared" si="15"/>
        <v>0</v>
      </c>
      <c r="G573" s="79">
        <f t="shared" si="16"/>
        <v>0</v>
      </c>
    </row>
    <row r="574" spans="1:7" ht="12.75" hidden="1">
      <c r="A574" s="83" t="s">
        <v>1098</v>
      </c>
      <c r="F574" s="78">
        <f t="shared" si="15"/>
        <v>0</v>
      </c>
      <c r="G574" s="79">
        <f t="shared" si="16"/>
        <v>0</v>
      </c>
    </row>
    <row r="575" spans="1:7" ht="12.75" hidden="1">
      <c r="A575" s="83" t="s">
        <v>1099</v>
      </c>
      <c r="F575" s="78">
        <f t="shared" si="15"/>
        <v>0</v>
      </c>
      <c r="G575" s="79">
        <f t="shared" si="16"/>
        <v>0</v>
      </c>
    </row>
    <row r="576" spans="1:7" ht="25.5" hidden="1">
      <c r="A576" s="83" t="s">
        <v>1100</v>
      </c>
      <c r="F576" s="78">
        <f t="shared" si="15"/>
        <v>0</v>
      </c>
      <c r="G576" s="79">
        <f t="shared" si="16"/>
        <v>0</v>
      </c>
    </row>
    <row r="577" spans="1:7" ht="12.75" hidden="1">
      <c r="A577" s="85" t="s">
        <v>854</v>
      </c>
      <c r="F577" s="78">
        <f t="shared" si="15"/>
        <v>0</v>
      </c>
      <c r="G577" s="79">
        <f t="shared" si="16"/>
        <v>0</v>
      </c>
    </row>
    <row r="578" spans="1:7" ht="12.75" hidden="1">
      <c r="A578" s="83" t="s">
        <v>1101</v>
      </c>
      <c r="F578" s="78">
        <f t="shared" si="15"/>
        <v>0</v>
      </c>
      <c r="G578" s="79">
        <f t="shared" si="16"/>
        <v>0</v>
      </c>
    </row>
    <row r="579" spans="1:7" ht="12.75" hidden="1">
      <c r="A579" s="83" t="s">
        <v>1102</v>
      </c>
      <c r="F579" s="78">
        <f t="shared" si="15"/>
        <v>0</v>
      </c>
      <c r="G579" s="79">
        <f t="shared" si="16"/>
        <v>0</v>
      </c>
    </row>
    <row r="580" spans="1:7" ht="12.75" hidden="1">
      <c r="A580" s="83" t="s">
        <v>530</v>
      </c>
      <c r="F580" s="78">
        <f t="shared" si="15"/>
        <v>0</v>
      </c>
      <c r="G580" s="79">
        <f t="shared" si="16"/>
        <v>0</v>
      </c>
    </row>
    <row r="581" spans="1:7" ht="25.5" hidden="1">
      <c r="A581" s="83" t="s">
        <v>1123</v>
      </c>
      <c r="F581" s="78">
        <f t="shared" si="15"/>
        <v>0</v>
      </c>
      <c r="G581" s="79">
        <f t="shared" si="16"/>
        <v>0</v>
      </c>
    </row>
    <row r="582" spans="1:7" ht="12.75" hidden="1">
      <c r="A582" s="83" t="s">
        <v>365</v>
      </c>
      <c r="F582" s="78">
        <f t="shared" si="15"/>
        <v>0</v>
      </c>
      <c r="G582" s="79">
        <f t="shared" si="16"/>
        <v>0</v>
      </c>
    </row>
    <row r="583" spans="1:7" ht="25.5" hidden="1">
      <c r="A583" s="85" t="s">
        <v>855</v>
      </c>
      <c r="F583" s="78">
        <f t="shared" si="15"/>
        <v>0</v>
      </c>
      <c r="G583" s="79">
        <f t="shared" si="16"/>
        <v>0</v>
      </c>
    </row>
    <row r="584" spans="1:7" ht="12.75" hidden="1">
      <c r="A584" s="83" t="s">
        <v>637</v>
      </c>
      <c r="F584" s="78">
        <f t="shared" si="15"/>
        <v>0</v>
      </c>
      <c r="G584" s="79">
        <f t="shared" si="16"/>
        <v>0</v>
      </c>
    </row>
    <row r="585" spans="1:7" ht="12.75" hidden="1">
      <c r="A585" s="82" t="s">
        <v>53</v>
      </c>
      <c r="B585" s="66">
        <v>10</v>
      </c>
      <c r="E585" s="66">
        <f>F585/B585</f>
        <v>0</v>
      </c>
      <c r="F585" s="78">
        <f>SUM(F586:F595)</f>
        <v>0</v>
      </c>
      <c r="G585" s="79">
        <f>SUM(G586:G595)</f>
        <v>0</v>
      </c>
    </row>
    <row r="586" spans="1:7" ht="25.5" hidden="1">
      <c r="A586" s="83" t="s">
        <v>493</v>
      </c>
      <c r="F586" s="78">
        <f aca="true" t="shared" si="17" ref="F586:F595">IF(SUM(H586:IV586)&gt;0,1,0)</f>
        <v>0</v>
      </c>
      <c r="G586" s="79">
        <f aca="true" t="shared" si="18" ref="G586:G595">IF(G151="√",1,0)</f>
        <v>0</v>
      </c>
    </row>
    <row r="587" spans="1:7" ht="25.5" hidden="1">
      <c r="A587" s="83" t="s">
        <v>1104</v>
      </c>
      <c r="F587" s="78">
        <f t="shared" si="17"/>
        <v>0</v>
      </c>
      <c r="G587" s="79">
        <f t="shared" si="18"/>
        <v>0</v>
      </c>
    </row>
    <row r="588" spans="1:7" ht="12.75" hidden="1">
      <c r="A588" s="83" t="s">
        <v>1105</v>
      </c>
      <c r="F588" s="78">
        <f t="shared" si="17"/>
        <v>0</v>
      </c>
      <c r="G588" s="79">
        <f t="shared" si="18"/>
        <v>0</v>
      </c>
    </row>
    <row r="589" spans="1:7" ht="12.75" hidden="1">
      <c r="A589" s="83" t="s">
        <v>316</v>
      </c>
      <c r="F589" s="78">
        <f t="shared" si="17"/>
        <v>0</v>
      </c>
      <c r="G589" s="79">
        <f t="shared" si="18"/>
        <v>0</v>
      </c>
    </row>
    <row r="590" spans="1:7" ht="25.5" hidden="1">
      <c r="A590" s="83" t="s">
        <v>579</v>
      </c>
      <c r="F590" s="78">
        <f t="shared" si="17"/>
        <v>0</v>
      </c>
      <c r="G590" s="79">
        <f t="shared" si="18"/>
        <v>0</v>
      </c>
    </row>
    <row r="591" spans="1:7" ht="12.75" hidden="1">
      <c r="A591" s="83" t="s">
        <v>580</v>
      </c>
      <c r="F591" s="78">
        <f t="shared" si="17"/>
        <v>0</v>
      </c>
      <c r="G591" s="79">
        <f t="shared" si="18"/>
        <v>0</v>
      </c>
    </row>
    <row r="592" spans="1:7" ht="12.75" hidden="1">
      <c r="A592" s="83" t="s">
        <v>1106</v>
      </c>
      <c r="F592" s="78">
        <f t="shared" si="17"/>
        <v>0</v>
      </c>
      <c r="G592" s="79">
        <f t="shared" si="18"/>
        <v>0</v>
      </c>
    </row>
    <row r="593" spans="1:7" ht="12.75" hidden="1">
      <c r="A593" s="83" t="s">
        <v>1107</v>
      </c>
      <c r="F593" s="78">
        <f t="shared" si="17"/>
        <v>0</v>
      </c>
      <c r="G593" s="79">
        <f t="shared" si="18"/>
        <v>0</v>
      </c>
    </row>
    <row r="594" spans="1:7" ht="12.75" hidden="1">
      <c r="A594" s="83" t="s">
        <v>1108</v>
      </c>
      <c r="F594" s="78">
        <f t="shared" si="17"/>
        <v>0</v>
      </c>
      <c r="G594" s="79">
        <f t="shared" si="18"/>
        <v>0</v>
      </c>
    </row>
    <row r="595" spans="1:7" ht="25.5" hidden="1">
      <c r="A595" s="83" t="s">
        <v>1109</v>
      </c>
      <c r="F595" s="78">
        <f t="shared" si="17"/>
        <v>0</v>
      </c>
      <c r="G595" s="79">
        <f t="shared" si="18"/>
        <v>0</v>
      </c>
    </row>
    <row r="596" spans="1:7" ht="12.75" hidden="1">
      <c r="A596" s="84" t="s">
        <v>54</v>
      </c>
      <c r="B596" s="66">
        <v>14</v>
      </c>
      <c r="E596" s="66">
        <f>F596/B596</f>
        <v>0</v>
      </c>
      <c r="F596" s="78">
        <f>SUM(F597:F610)</f>
        <v>0</v>
      </c>
      <c r="G596" s="79">
        <f>SUM(G597:G610)</f>
        <v>0</v>
      </c>
    </row>
    <row r="597" spans="1:7" ht="25.5" hidden="1">
      <c r="A597" s="83" t="s">
        <v>1110</v>
      </c>
      <c r="F597" s="78">
        <f aca="true" t="shared" si="19" ref="F597:F610">IF(SUM(H597:IV597)&gt;0,1,0)</f>
        <v>0</v>
      </c>
      <c r="G597" s="79">
        <f aca="true" t="shared" si="20" ref="G597:G610">IF(G162="√",1,0)</f>
        <v>0</v>
      </c>
    </row>
    <row r="598" spans="1:7" ht="12.75" hidden="1">
      <c r="A598" s="83" t="s">
        <v>1111</v>
      </c>
      <c r="F598" s="78">
        <f t="shared" si="19"/>
        <v>0</v>
      </c>
      <c r="G598" s="79">
        <f t="shared" si="20"/>
        <v>0</v>
      </c>
    </row>
    <row r="599" spans="1:7" ht="12.75" hidden="1">
      <c r="A599" s="83" t="s">
        <v>581</v>
      </c>
      <c r="F599" s="78">
        <f t="shared" si="19"/>
        <v>0</v>
      </c>
      <c r="G599" s="79">
        <f t="shared" si="20"/>
        <v>0</v>
      </c>
    </row>
    <row r="600" spans="1:7" ht="12.75" hidden="1">
      <c r="A600" s="83" t="s">
        <v>1413</v>
      </c>
      <c r="F600" s="78">
        <f t="shared" si="19"/>
        <v>0</v>
      </c>
      <c r="G600" s="79">
        <f t="shared" si="20"/>
        <v>0</v>
      </c>
    </row>
    <row r="601" spans="1:7" ht="12.75" hidden="1">
      <c r="A601" s="83" t="s">
        <v>1414</v>
      </c>
      <c r="F601" s="78">
        <f t="shared" si="19"/>
        <v>0</v>
      </c>
      <c r="G601" s="79">
        <f t="shared" si="20"/>
        <v>0</v>
      </c>
    </row>
    <row r="602" spans="1:7" ht="12.75" hidden="1">
      <c r="A602" s="83" t="s">
        <v>582</v>
      </c>
      <c r="F602" s="78">
        <f t="shared" si="19"/>
        <v>0</v>
      </c>
      <c r="G602" s="79">
        <f t="shared" si="20"/>
        <v>0</v>
      </c>
    </row>
    <row r="603" spans="1:7" ht="12.75" hidden="1">
      <c r="A603" s="83" t="s">
        <v>63</v>
      </c>
      <c r="F603" s="78">
        <f t="shared" si="19"/>
        <v>0</v>
      </c>
      <c r="G603" s="79">
        <f t="shared" si="20"/>
        <v>0</v>
      </c>
    </row>
    <row r="604" spans="1:7" ht="12.75" hidden="1">
      <c r="A604" s="83" t="s">
        <v>1415</v>
      </c>
      <c r="F604" s="78">
        <f t="shared" si="19"/>
        <v>0</v>
      </c>
      <c r="G604" s="79">
        <f t="shared" si="20"/>
        <v>0</v>
      </c>
    </row>
    <row r="605" spans="1:7" ht="12.75" hidden="1">
      <c r="A605" s="83" t="s">
        <v>348</v>
      </c>
      <c r="F605" s="78">
        <f t="shared" si="19"/>
        <v>0</v>
      </c>
      <c r="G605" s="79">
        <f t="shared" si="20"/>
        <v>0</v>
      </c>
    </row>
    <row r="606" spans="1:7" ht="12.75" hidden="1">
      <c r="A606" s="83" t="s">
        <v>954</v>
      </c>
      <c r="F606" s="78">
        <f t="shared" si="19"/>
        <v>0</v>
      </c>
      <c r="G606" s="79">
        <f t="shared" si="20"/>
        <v>0</v>
      </c>
    </row>
    <row r="607" spans="1:7" ht="12.75" hidden="1">
      <c r="A607" s="83" t="s">
        <v>955</v>
      </c>
      <c r="F607" s="78">
        <f t="shared" si="19"/>
        <v>0</v>
      </c>
      <c r="G607" s="79">
        <f t="shared" si="20"/>
        <v>0</v>
      </c>
    </row>
    <row r="608" spans="1:7" ht="25.5" hidden="1">
      <c r="A608" s="83" t="s">
        <v>889</v>
      </c>
      <c r="F608" s="78">
        <f t="shared" si="19"/>
        <v>0</v>
      </c>
      <c r="G608" s="79">
        <f t="shared" si="20"/>
        <v>0</v>
      </c>
    </row>
    <row r="609" spans="1:7" ht="12.75" hidden="1">
      <c r="A609" s="83" t="s">
        <v>890</v>
      </c>
      <c r="F609" s="78">
        <f t="shared" si="19"/>
        <v>0</v>
      </c>
      <c r="G609" s="79">
        <f t="shared" si="20"/>
        <v>0</v>
      </c>
    </row>
    <row r="610" spans="1:7" ht="12.75" hidden="1">
      <c r="A610" s="83" t="s">
        <v>891</v>
      </c>
      <c r="F610" s="78">
        <f t="shared" si="19"/>
        <v>0</v>
      </c>
      <c r="G610" s="79">
        <f t="shared" si="20"/>
        <v>0</v>
      </c>
    </row>
    <row r="611" spans="1:7" ht="12.75" hidden="1">
      <c r="A611" s="87" t="s">
        <v>55</v>
      </c>
      <c r="B611" s="66">
        <v>5</v>
      </c>
      <c r="E611" s="66">
        <f>F611/B611</f>
        <v>0</v>
      </c>
      <c r="F611" s="78">
        <f>SUM(F612:F616)</f>
        <v>0</v>
      </c>
      <c r="G611" s="79">
        <f>SUM(G612:G616)</f>
        <v>0</v>
      </c>
    </row>
    <row r="612" spans="1:7" ht="12.75" hidden="1">
      <c r="A612" s="88" t="s">
        <v>358</v>
      </c>
      <c r="F612" s="78">
        <f>IF(SUM(H612:IV612)&gt;0,1,0)</f>
        <v>0</v>
      </c>
      <c r="G612" s="79">
        <f>IF(G177="√",1,0)</f>
        <v>0</v>
      </c>
    </row>
    <row r="613" spans="1:7" ht="25.5" hidden="1">
      <c r="A613" s="88" t="s">
        <v>359</v>
      </c>
      <c r="F613" s="78">
        <f>IF(SUM(H613:IV613)&gt;0,1,0)</f>
        <v>0</v>
      </c>
      <c r="G613" s="79">
        <f>IF(G178="√",1,0)</f>
        <v>0</v>
      </c>
    </row>
    <row r="614" spans="1:7" ht="12.75" hidden="1">
      <c r="A614" s="88" t="s">
        <v>360</v>
      </c>
      <c r="F614" s="78">
        <f>IF(SUM(H614:IV614)&gt;0,1,0)</f>
        <v>0</v>
      </c>
      <c r="G614" s="79">
        <f>IF(G179="√",1,0)</f>
        <v>0</v>
      </c>
    </row>
    <row r="615" spans="1:7" ht="12.75" hidden="1">
      <c r="A615" s="88" t="s">
        <v>361</v>
      </c>
      <c r="F615" s="78">
        <f>IF(SUM(H615:IV615)&gt;0,1,0)</f>
        <v>0</v>
      </c>
      <c r="G615" s="79">
        <f>IF(G180="√",1,0)</f>
        <v>0</v>
      </c>
    </row>
    <row r="616" spans="1:7" ht="25.5" hidden="1">
      <c r="A616" s="88" t="s">
        <v>407</v>
      </c>
      <c r="F616" s="78">
        <f>IF(SUM(H616:IV616)&gt;0,1,0)</f>
        <v>0</v>
      </c>
      <c r="G616" s="79">
        <f>IF(G181="√",1,0)</f>
        <v>0</v>
      </c>
    </row>
    <row r="617" spans="1:7" ht="12.75" hidden="1">
      <c r="A617" s="84" t="s">
        <v>575</v>
      </c>
      <c r="B617" s="66">
        <v>5</v>
      </c>
      <c r="E617" s="66">
        <f>F617/B617</f>
        <v>0</v>
      </c>
      <c r="F617" s="78">
        <f>SUM(F618:F622)</f>
        <v>0</v>
      </c>
      <c r="G617" s="79">
        <f>SUM(G618:G622)</f>
        <v>0</v>
      </c>
    </row>
    <row r="618" spans="1:7" ht="25.5" hidden="1">
      <c r="A618" s="85" t="s">
        <v>876</v>
      </c>
      <c r="F618" s="78">
        <f>IF(SUM(H618:IV618)&gt;0,1,0)</f>
        <v>0</v>
      </c>
      <c r="G618" s="79">
        <f>IF(G183="√",1,0)</f>
        <v>0</v>
      </c>
    </row>
    <row r="619" spans="1:7" ht="38.25" hidden="1">
      <c r="A619" s="83" t="s">
        <v>1062</v>
      </c>
      <c r="F619" s="78">
        <f>IF(SUM(H619:IV619)&gt;0,1,0)</f>
        <v>0</v>
      </c>
      <c r="G619" s="79">
        <f>IF(G184="√",1,0)</f>
        <v>0</v>
      </c>
    </row>
    <row r="620" spans="1:7" ht="12.75" hidden="1">
      <c r="A620" s="83" t="s">
        <v>408</v>
      </c>
      <c r="F620" s="78">
        <f>IF(SUM(H620:IV620)&gt;0,1,0)</f>
        <v>0</v>
      </c>
      <c r="G620" s="79">
        <f>IF(G185="√",1,0)</f>
        <v>0</v>
      </c>
    </row>
    <row r="621" spans="1:7" ht="12.75" hidden="1">
      <c r="A621" s="83" t="s">
        <v>409</v>
      </c>
      <c r="F621" s="78">
        <f>IF(SUM(H621:IV621)&gt;0,1,0)</f>
        <v>0</v>
      </c>
      <c r="G621" s="79">
        <f>IF(G186="√",1,0)</f>
        <v>0</v>
      </c>
    </row>
    <row r="622" spans="1:7" ht="38.25" hidden="1">
      <c r="A622" s="85" t="s">
        <v>1063</v>
      </c>
      <c r="F622" s="78">
        <f>IF(SUM(H622:IV622)&gt;0,1,0)</f>
        <v>0</v>
      </c>
      <c r="G622" s="79">
        <f>IF(G187="√",1,0)</f>
        <v>0</v>
      </c>
    </row>
    <row r="623" spans="1:7" ht="12.75" hidden="1">
      <c r="A623" s="89" t="s">
        <v>58</v>
      </c>
      <c r="B623" s="66">
        <v>5</v>
      </c>
      <c r="E623" s="66">
        <f>F623/B623</f>
        <v>0</v>
      </c>
      <c r="F623" s="78">
        <f>SUM(F624:F628)</f>
        <v>0</v>
      </c>
      <c r="G623" s="79">
        <f>SUM(G624:G628)</f>
        <v>0</v>
      </c>
    </row>
    <row r="624" spans="1:7" ht="12.75" hidden="1">
      <c r="A624" s="83" t="s">
        <v>410</v>
      </c>
      <c r="F624" s="78">
        <f>IF(SUM(H624:IV624)&gt;0,1,0)</f>
        <v>0</v>
      </c>
      <c r="G624" s="79">
        <f>IF(G189="√",1,0)</f>
        <v>0</v>
      </c>
    </row>
    <row r="625" spans="1:7" ht="12.75" hidden="1">
      <c r="A625" s="83" t="s">
        <v>411</v>
      </c>
      <c r="F625" s="78">
        <f>IF(SUM(H625:IV625)&gt;0,1,0)</f>
        <v>0</v>
      </c>
      <c r="G625" s="79">
        <f>IF(G190="√",1,0)</f>
        <v>0</v>
      </c>
    </row>
    <row r="626" spans="1:7" ht="25.5" hidden="1">
      <c r="A626" s="83" t="s">
        <v>806</v>
      </c>
      <c r="F626" s="78">
        <f>IF(SUM(H626:IV626)&gt;0,1,0)</f>
        <v>0</v>
      </c>
      <c r="G626" s="79">
        <f>IF(G191="√",1,0)</f>
        <v>0</v>
      </c>
    </row>
    <row r="627" spans="1:7" ht="12.75" hidden="1">
      <c r="A627" s="83" t="s">
        <v>1276</v>
      </c>
      <c r="F627" s="78">
        <f>IF(SUM(H627:IV627)&gt;0,1,0)</f>
        <v>0</v>
      </c>
      <c r="G627" s="79">
        <f>IF(G192="√",1,0)</f>
        <v>0</v>
      </c>
    </row>
    <row r="628" spans="1:7" ht="12.75" hidden="1">
      <c r="A628" s="83" t="s">
        <v>1277</v>
      </c>
      <c r="F628" s="78">
        <f>IF(SUM(H628:IV628)&gt;0,1,0)</f>
        <v>0</v>
      </c>
      <c r="G628" s="79">
        <f>IF(G193="√",1,0)</f>
        <v>0</v>
      </c>
    </row>
    <row r="629" spans="1:7" ht="12.75" hidden="1">
      <c r="A629" s="84" t="s">
        <v>632</v>
      </c>
      <c r="B629" s="66">
        <f>SUM(B630,B636,B645,B657)</f>
        <v>29</v>
      </c>
      <c r="E629" s="66">
        <f>F629/B629</f>
        <v>0</v>
      </c>
      <c r="F629" s="78">
        <f>SUM(F630,F636,F645,F657)</f>
        <v>0</v>
      </c>
      <c r="G629" s="79">
        <f>SUM(G630,G636,G645,G657)</f>
        <v>0</v>
      </c>
    </row>
    <row r="630" spans="1:7" ht="12.75" hidden="1">
      <c r="A630" s="90" t="s">
        <v>1269</v>
      </c>
      <c r="B630" s="66">
        <v>5</v>
      </c>
      <c r="E630" s="66">
        <f>F630/B630</f>
        <v>0</v>
      </c>
      <c r="F630" s="78">
        <f>SUM(F631:F635)</f>
        <v>0</v>
      </c>
      <c r="G630" s="79">
        <f>SUM(G631:G635)</f>
        <v>0</v>
      </c>
    </row>
    <row r="631" spans="1:7" ht="12.75" hidden="1">
      <c r="A631" s="83" t="s">
        <v>1180</v>
      </c>
      <c r="F631" s="78">
        <f>IF(SUM(H631:IV631)&gt;0,1,0)</f>
        <v>0</v>
      </c>
      <c r="G631" s="79">
        <f>IF(G196="√",1,0)</f>
        <v>0</v>
      </c>
    </row>
    <row r="632" spans="1:7" ht="12.75" hidden="1">
      <c r="A632" s="83" t="s">
        <v>807</v>
      </c>
      <c r="F632" s="78">
        <f>IF(SUM(H632:IV632)&gt;0,1,0)</f>
        <v>0</v>
      </c>
      <c r="G632" s="79">
        <f>IF(G197="√",1,0)</f>
        <v>0</v>
      </c>
    </row>
    <row r="633" spans="1:7" ht="12.75" hidden="1">
      <c r="A633" s="83" t="s">
        <v>1181</v>
      </c>
      <c r="F633" s="78">
        <f>IF(SUM(H633:IV633)&gt;0,1,0)</f>
        <v>0</v>
      </c>
      <c r="G633" s="79">
        <f>IF(G198="√",1,0)</f>
        <v>0</v>
      </c>
    </row>
    <row r="634" spans="1:7" ht="25.5" hidden="1">
      <c r="A634" s="83" t="s">
        <v>808</v>
      </c>
      <c r="F634" s="78">
        <f>IF(SUM(H634:IV634)&gt;0,1,0)</f>
        <v>0</v>
      </c>
      <c r="G634" s="79">
        <f>IF(G199="√",1,0)</f>
        <v>0</v>
      </c>
    </row>
    <row r="635" spans="1:7" ht="25.5" hidden="1">
      <c r="A635" s="83" t="s">
        <v>1040</v>
      </c>
      <c r="F635" s="78">
        <f>IF(SUM(H635:IV635)&gt;0,1,0)</f>
        <v>0</v>
      </c>
      <c r="G635" s="79">
        <f>IF(G200="√",1,0)</f>
        <v>0</v>
      </c>
    </row>
    <row r="636" spans="1:7" ht="12.75" hidden="1">
      <c r="A636" s="91" t="s">
        <v>1049</v>
      </c>
      <c r="B636" s="66">
        <v>8</v>
      </c>
      <c r="E636" s="66">
        <f>F636/B636</f>
        <v>0</v>
      </c>
      <c r="F636" s="78">
        <f>SUM(F637:F644)</f>
        <v>0</v>
      </c>
      <c r="G636" s="79">
        <f>SUM(G637:G644)</f>
        <v>0</v>
      </c>
    </row>
    <row r="637" spans="1:7" ht="12.75" hidden="1">
      <c r="A637" s="83" t="s">
        <v>1377</v>
      </c>
      <c r="F637" s="78">
        <f aca="true" t="shared" si="21" ref="F637:F644">IF(SUM(H637:IV637)&gt;0,1,0)</f>
        <v>0</v>
      </c>
      <c r="G637" s="79">
        <f aca="true" t="shared" si="22" ref="G637:G644">IF(G202="√",1,0)</f>
        <v>0</v>
      </c>
    </row>
    <row r="638" spans="1:7" ht="12.75" hidden="1">
      <c r="A638" s="83" t="s">
        <v>1041</v>
      </c>
      <c r="F638" s="78">
        <f t="shared" si="21"/>
        <v>0</v>
      </c>
      <c r="G638" s="79">
        <f t="shared" si="22"/>
        <v>0</v>
      </c>
    </row>
    <row r="639" spans="1:7" ht="12.75" hidden="1">
      <c r="A639" s="83" t="s">
        <v>1378</v>
      </c>
      <c r="F639" s="78">
        <f t="shared" si="21"/>
        <v>0</v>
      </c>
      <c r="G639" s="79">
        <f t="shared" si="22"/>
        <v>0</v>
      </c>
    </row>
    <row r="640" spans="1:7" ht="12.75" hidden="1">
      <c r="A640" s="83" t="s">
        <v>1379</v>
      </c>
      <c r="F640" s="78">
        <f t="shared" si="21"/>
        <v>0</v>
      </c>
      <c r="G640" s="79">
        <f t="shared" si="22"/>
        <v>0</v>
      </c>
    </row>
    <row r="641" spans="1:7" ht="12.75" hidden="1">
      <c r="A641" s="83" t="s">
        <v>1042</v>
      </c>
      <c r="F641" s="78">
        <f t="shared" si="21"/>
        <v>0</v>
      </c>
      <c r="G641" s="79">
        <f t="shared" si="22"/>
        <v>0</v>
      </c>
    </row>
    <row r="642" spans="1:7" ht="12.75" hidden="1">
      <c r="A642" s="83" t="s">
        <v>1380</v>
      </c>
      <c r="F642" s="78">
        <f t="shared" si="21"/>
        <v>0</v>
      </c>
      <c r="G642" s="79">
        <f t="shared" si="22"/>
        <v>0</v>
      </c>
    </row>
    <row r="643" spans="1:7" ht="12.75" hidden="1">
      <c r="A643" s="85" t="s">
        <v>1064</v>
      </c>
      <c r="F643" s="78">
        <f t="shared" si="21"/>
        <v>0</v>
      </c>
      <c r="G643" s="79">
        <f t="shared" si="22"/>
        <v>0</v>
      </c>
    </row>
    <row r="644" spans="1:7" ht="12.75" hidden="1">
      <c r="A644" s="83" t="s">
        <v>1316</v>
      </c>
      <c r="F644" s="78">
        <f t="shared" si="21"/>
        <v>0</v>
      </c>
      <c r="G644" s="79">
        <f t="shared" si="22"/>
        <v>0</v>
      </c>
    </row>
    <row r="645" spans="1:7" ht="12.75" hidden="1">
      <c r="A645" s="91" t="s">
        <v>1048</v>
      </c>
      <c r="B645" s="66">
        <v>11</v>
      </c>
      <c r="E645" s="66">
        <f>F645/B645</f>
        <v>0</v>
      </c>
      <c r="F645" s="78">
        <f>SUM(F646:F656)</f>
        <v>0</v>
      </c>
      <c r="G645" s="79">
        <f>SUM(G646:G656)</f>
        <v>0</v>
      </c>
    </row>
    <row r="646" spans="1:7" ht="25.5" hidden="1">
      <c r="A646" s="85" t="s">
        <v>184</v>
      </c>
      <c r="F646" s="78">
        <f aca="true" t="shared" si="23" ref="F646:F656">IF(SUM(H646:IV646)&gt;0,1,0)</f>
        <v>0</v>
      </c>
      <c r="G646" s="79">
        <f aca="true" t="shared" si="24" ref="G646:G656">IF(G211="√",1,0)</f>
        <v>0</v>
      </c>
    </row>
    <row r="647" spans="1:7" ht="25.5" hidden="1">
      <c r="A647" s="83" t="s">
        <v>388</v>
      </c>
      <c r="F647" s="78">
        <f t="shared" si="23"/>
        <v>0</v>
      </c>
      <c r="G647" s="79">
        <f t="shared" si="24"/>
        <v>0</v>
      </c>
    </row>
    <row r="648" spans="1:7" ht="12.75" hidden="1">
      <c r="A648" s="83" t="s">
        <v>6</v>
      </c>
      <c r="F648" s="78">
        <f t="shared" si="23"/>
        <v>0</v>
      </c>
      <c r="G648" s="79">
        <f t="shared" si="24"/>
        <v>0</v>
      </c>
    </row>
    <row r="649" spans="1:7" ht="12.75" hidden="1">
      <c r="A649" s="83" t="s">
        <v>389</v>
      </c>
      <c r="F649" s="78">
        <f t="shared" si="23"/>
        <v>0</v>
      </c>
      <c r="G649" s="79">
        <f t="shared" si="24"/>
        <v>0</v>
      </c>
    </row>
    <row r="650" spans="1:7" ht="12.75" hidden="1">
      <c r="A650" s="83" t="s">
        <v>390</v>
      </c>
      <c r="F650" s="78">
        <f t="shared" si="23"/>
        <v>0</v>
      </c>
      <c r="G650" s="79">
        <f t="shared" si="24"/>
        <v>0</v>
      </c>
    </row>
    <row r="651" spans="1:7" ht="12.75" hidden="1">
      <c r="A651" s="83" t="s">
        <v>391</v>
      </c>
      <c r="F651" s="78">
        <f t="shared" si="23"/>
        <v>0</v>
      </c>
      <c r="G651" s="79">
        <f t="shared" si="24"/>
        <v>0</v>
      </c>
    </row>
    <row r="652" spans="1:7" ht="25.5" hidden="1">
      <c r="A652" s="85" t="s">
        <v>262</v>
      </c>
      <c r="F652" s="78">
        <f t="shared" si="23"/>
        <v>0</v>
      </c>
      <c r="G652" s="79">
        <f t="shared" si="24"/>
        <v>0</v>
      </c>
    </row>
    <row r="653" spans="1:7" ht="12.75" hidden="1">
      <c r="A653" s="83" t="s">
        <v>392</v>
      </c>
      <c r="F653" s="78">
        <f t="shared" si="23"/>
        <v>0</v>
      </c>
      <c r="G653" s="79">
        <f t="shared" si="24"/>
        <v>0</v>
      </c>
    </row>
    <row r="654" spans="1:7" ht="12.75" hidden="1">
      <c r="A654" s="83" t="s">
        <v>393</v>
      </c>
      <c r="F654" s="78">
        <f t="shared" si="23"/>
        <v>0</v>
      </c>
      <c r="G654" s="79">
        <f t="shared" si="24"/>
        <v>0</v>
      </c>
    </row>
    <row r="655" spans="1:7" ht="12.75" hidden="1">
      <c r="A655" s="83" t="s">
        <v>394</v>
      </c>
      <c r="F655" s="78">
        <f t="shared" si="23"/>
        <v>0</v>
      </c>
      <c r="G655" s="79">
        <f t="shared" si="24"/>
        <v>0</v>
      </c>
    </row>
    <row r="656" spans="1:7" ht="12.75" hidden="1">
      <c r="A656" s="83" t="s">
        <v>539</v>
      </c>
      <c r="F656" s="78">
        <f t="shared" si="23"/>
        <v>0</v>
      </c>
      <c r="G656" s="79">
        <f t="shared" si="24"/>
        <v>0</v>
      </c>
    </row>
    <row r="657" spans="1:7" ht="12.75" hidden="1">
      <c r="A657" s="91" t="s">
        <v>1050</v>
      </c>
      <c r="B657" s="66">
        <v>5</v>
      </c>
      <c r="E657" s="66">
        <f>F657/B657</f>
        <v>0</v>
      </c>
      <c r="F657" s="78">
        <f>SUM(F658:F662)</f>
        <v>0</v>
      </c>
      <c r="G657" s="79">
        <f>SUM(G658:G662)</f>
        <v>0</v>
      </c>
    </row>
    <row r="658" spans="1:7" ht="12.75" hidden="1">
      <c r="A658" s="92" t="s">
        <v>289</v>
      </c>
      <c r="F658" s="78">
        <f>IF(SUM(H658:IV658)&gt;0,1,0)</f>
        <v>0</v>
      </c>
      <c r="G658" s="79">
        <f>IF(G223="√",1,0)</f>
        <v>0</v>
      </c>
    </row>
    <row r="659" spans="1:7" ht="25.5" hidden="1">
      <c r="A659" s="92" t="s">
        <v>969</v>
      </c>
      <c r="F659" s="78">
        <f>IF(SUM(H659:IV659)&gt;0,1,0)</f>
        <v>0</v>
      </c>
      <c r="G659" s="79">
        <f>IF(G224="√",1,0)</f>
        <v>0</v>
      </c>
    </row>
    <row r="660" spans="1:7" ht="25.5" hidden="1">
      <c r="A660" s="92" t="s">
        <v>970</v>
      </c>
      <c r="F660" s="78">
        <f>IF(SUM(H660:IV660)&gt;0,1,0)</f>
        <v>0</v>
      </c>
      <c r="G660" s="79">
        <f>IF(G225="√",1,0)</f>
        <v>0</v>
      </c>
    </row>
    <row r="661" spans="1:7" ht="25.5" hidden="1">
      <c r="A661" s="92" t="s">
        <v>971</v>
      </c>
      <c r="F661" s="78">
        <f>IF(SUM(H661:IV661)&gt;0,1,0)</f>
        <v>0</v>
      </c>
      <c r="G661" s="79">
        <f>IF(G226="√",1,0)</f>
        <v>0</v>
      </c>
    </row>
    <row r="662" spans="1:7" ht="12.75" hidden="1">
      <c r="A662" s="92" t="s">
        <v>290</v>
      </c>
      <c r="F662" s="78">
        <f>IF(SUM(H662:IV662)&gt;0,1,0)</f>
        <v>0</v>
      </c>
      <c r="G662" s="79">
        <f>IF(G227="√",1,0)</f>
        <v>0</v>
      </c>
    </row>
    <row r="663" spans="1:7" ht="12.75" hidden="1">
      <c r="A663" s="84" t="s">
        <v>935</v>
      </c>
      <c r="B663" s="66">
        <v>16</v>
      </c>
      <c r="E663" s="66">
        <f>F663/B663</f>
        <v>0</v>
      </c>
      <c r="F663" s="78">
        <f>SUM(F664:F679)</f>
        <v>0</v>
      </c>
      <c r="G663" s="79">
        <f>SUM(G664:G679)</f>
        <v>0</v>
      </c>
    </row>
    <row r="664" spans="1:7" ht="25.5" hidden="1">
      <c r="A664" s="85" t="s">
        <v>1090</v>
      </c>
      <c r="F664" s="78">
        <f aca="true" t="shared" si="25" ref="F664:F679">IF(SUM(H664:IV664)&gt;0,1,0)</f>
        <v>0</v>
      </c>
      <c r="G664" s="79">
        <f aca="true" t="shared" si="26" ref="G664:G679">IF(G229="√",1,0)</f>
        <v>0</v>
      </c>
    </row>
    <row r="665" spans="1:7" ht="25.5" hidden="1">
      <c r="A665" s="85" t="s">
        <v>1091</v>
      </c>
      <c r="F665" s="78">
        <f t="shared" si="25"/>
        <v>0</v>
      </c>
      <c r="G665" s="79">
        <f t="shared" si="26"/>
        <v>0</v>
      </c>
    </row>
    <row r="666" spans="1:7" ht="12.75" hidden="1">
      <c r="A666" s="83" t="s">
        <v>972</v>
      </c>
      <c r="F666" s="78">
        <f t="shared" si="25"/>
        <v>0</v>
      </c>
      <c r="G666" s="79">
        <f t="shared" si="26"/>
        <v>0</v>
      </c>
    </row>
    <row r="667" spans="1:7" ht="25.5" hidden="1">
      <c r="A667" s="85" t="s">
        <v>1092</v>
      </c>
      <c r="F667" s="78">
        <f t="shared" si="25"/>
        <v>0</v>
      </c>
      <c r="G667" s="79">
        <f t="shared" si="26"/>
        <v>0</v>
      </c>
    </row>
    <row r="668" spans="1:7" ht="25.5" hidden="1">
      <c r="A668" s="83" t="s">
        <v>291</v>
      </c>
      <c r="F668" s="78">
        <f t="shared" si="25"/>
        <v>0</v>
      </c>
      <c r="G668" s="79">
        <f t="shared" si="26"/>
        <v>0</v>
      </c>
    </row>
    <row r="669" spans="1:7" ht="25.5" hidden="1">
      <c r="A669" s="83" t="s">
        <v>983</v>
      </c>
      <c r="F669" s="78">
        <f t="shared" si="25"/>
        <v>0</v>
      </c>
      <c r="G669" s="79">
        <f t="shared" si="26"/>
        <v>0</v>
      </c>
    </row>
    <row r="670" spans="1:7" ht="25.5" hidden="1">
      <c r="A670" s="83" t="s">
        <v>973</v>
      </c>
      <c r="F670" s="78">
        <f t="shared" si="25"/>
        <v>0</v>
      </c>
      <c r="G670" s="79">
        <f t="shared" si="26"/>
        <v>0</v>
      </c>
    </row>
    <row r="671" spans="1:7" ht="25.5" hidden="1">
      <c r="A671" s="85" t="s">
        <v>1093</v>
      </c>
      <c r="F671" s="78">
        <f t="shared" si="25"/>
        <v>0</v>
      </c>
      <c r="G671" s="79">
        <f t="shared" si="26"/>
        <v>0</v>
      </c>
    </row>
    <row r="672" spans="1:7" ht="12.75" hidden="1">
      <c r="A672" s="83" t="s">
        <v>974</v>
      </c>
      <c r="F672" s="78">
        <f t="shared" si="25"/>
        <v>0</v>
      </c>
      <c r="G672" s="79">
        <f t="shared" si="26"/>
        <v>0</v>
      </c>
    </row>
    <row r="673" spans="1:7" ht="25.5" hidden="1">
      <c r="A673" s="83" t="s">
        <v>984</v>
      </c>
      <c r="F673" s="78">
        <f t="shared" si="25"/>
        <v>0</v>
      </c>
      <c r="G673" s="79">
        <f t="shared" si="26"/>
        <v>0</v>
      </c>
    </row>
    <row r="674" spans="1:7" ht="25.5" hidden="1">
      <c r="A674" s="85" t="s">
        <v>1094</v>
      </c>
      <c r="F674" s="78">
        <f t="shared" si="25"/>
        <v>0</v>
      </c>
      <c r="G674" s="79">
        <f t="shared" si="26"/>
        <v>0</v>
      </c>
    </row>
    <row r="675" spans="1:7" ht="25.5" hidden="1">
      <c r="A675" s="83" t="s">
        <v>301</v>
      </c>
      <c r="F675" s="78">
        <f t="shared" si="25"/>
        <v>0</v>
      </c>
      <c r="G675" s="79">
        <f t="shared" si="26"/>
        <v>0</v>
      </c>
    </row>
    <row r="676" spans="1:7" ht="12.75" hidden="1">
      <c r="A676" s="83" t="s">
        <v>302</v>
      </c>
      <c r="F676" s="78">
        <f t="shared" si="25"/>
        <v>0</v>
      </c>
      <c r="G676" s="79">
        <f t="shared" si="26"/>
        <v>0</v>
      </c>
    </row>
    <row r="677" spans="1:7" ht="12.75" hidden="1">
      <c r="A677" s="83" t="s">
        <v>303</v>
      </c>
      <c r="F677" s="78">
        <f t="shared" si="25"/>
        <v>0</v>
      </c>
      <c r="G677" s="79">
        <f t="shared" si="26"/>
        <v>0</v>
      </c>
    </row>
    <row r="678" spans="1:7" ht="25.5" hidden="1">
      <c r="A678" s="85" t="s">
        <v>1095</v>
      </c>
      <c r="F678" s="78">
        <f t="shared" si="25"/>
        <v>0</v>
      </c>
      <c r="G678" s="79">
        <f t="shared" si="26"/>
        <v>0</v>
      </c>
    </row>
    <row r="679" spans="1:7" ht="12.75" hidden="1">
      <c r="A679" s="83" t="s">
        <v>304</v>
      </c>
      <c r="F679" s="78">
        <f t="shared" si="25"/>
        <v>0</v>
      </c>
      <c r="G679" s="79">
        <f t="shared" si="26"/>
        <v>0</v>
      </c>
    </row>
    <row r="680" spans="1:7" ht="12.75" hidden="1">
      <c r="A680" s="84" t="s">
        <v>936</v>
      </c>
      <c r="B680" s="66">
        <v>4</v>
      </c>
      <c r="E680" s="66">
        <f>F680/B680</f>
        <v>0</v>
      </c>
      <c r="F680" s="78">
        <f>SUM(F681:F684)</f>
        <v>0</v>
      </c>
      <c r="G680" s="79">
        <f>SUM(G681:G684)</f>
        <v>0</v>
      </c>
    </row>
    <row r="681" spans="1:7" ht="25.5" hidden="1">
      <c r="A681" s="83" t="s">
        <v>305</v>
      </c>
      <c r="F681" s="78">
        <f>IF(SUM(H681:IV681)&gt;0,1,0)</f>
        <v>0</v>
      </c>
      <c r="G681" s="79">
        <f>IF(G246="√",1,0)</f>
        <v>0</v>
      </c>
    </row>
    <row r="682" spans="1:7" ht="25.5" hidden="1">
      <c r="A682" s="83" t="s">
        <v>306</v>
      </c>
      <c r="F682" s="78">
        <f>IF(SUM(H682:IV682)&gt;0,1,0)</f>
        <v>0</v>
      </c>
      <c r="G682" s="79">
        <f>IF(G247="√",1,0)</f>
        <v>0</v>
      </c>
    </row>
    <row r="683" spans="1:7" ht="12.75" hidden="1">
      <c r="A683" s="83" t="s">
        <v>113</v>
      </c>
      <c r="F683" s="78">
        <f>IF(SUM(H683:IV683)&gt;0,1,0)</f>
        <v>0</v>
      </c>
      <c r="G683" s="79">
        <f>IF(G248="√",1,0)</f>
        <v>0</v>
      </c>
    </row>
    <row r="684" spans="1:7" ht="12.75" hidden="1">
      <c r="A684" s="83" t="s">
        <v>114</v>
      </c>
      <c r="F684" s="78">
        <f>IF(SUM(H684:IV684)&gt;0,1,0)</f>
        <v>0</v>
      </c>
      <c r="G684" s="79">
        <f>IF(G249="√",1,0)</f>
        <v>0</v>
      </c>
    </row>
    <row r="685" spans="1:7" ht="12.75" hidden="1">
      <c r="A685" s="84" t="s">
        <v>937</v>
      </c>
      <c r="B685" s="66">
        <v>10</v>
      </c>
      <c r="E685" s="66">
        <f>F685/B685</f>
        <v>0</v>
      </c>
      <c r="F685" s="78">
        <f>SUM(F686:F695)</f>
        <v>0</v>
      </c>
      <c r="G685" s="79">
        <f>SUM(G686:G695)</f>
        <v>0</v>
      </c>
    </row>
    <row r="686" spans="1:7" ht="25.5" hidden="1">
      <c r="A686" s="83" t="s">
        <v>115</v>
      </c>
      <c r="F686" s="78">
        <f aca="true" t="shared" si="27" ref="F686:F695">IF(SUM(H686:IV686)&gt;0,1,0)</f>
        <v>0</v>
      </c>
      <c r="G686" s="79">
        <f aca="true" t="shared" si="28" ref="G686:G695">IF(G251="√",1,0)</f>
        <v>0</v>
      </c>
    </row>
    <row r="687" spans="1:7" ht="12.75" hidden="1">
      <c r="A687" s="83" t="s">
        <v>116</v>
      </c>
      <c r="F687" s="78">
        <f t="shared" si="27"/>
        <v>0</v>
      </c>
      <c r="G687" s="79">
        <f t="shared" si="28"/>
        <v>0</v>
      </c>
    </row>
    <row r="688" spans="1:7" ht="12.75" hidden="1">
      <c r="A688" s="83" t="s">
        <v>143</v>
      </c>
      <c r="F688" s="78">
        <f t="shared" si="27"/>
        <v>0</v>
      </c>
      <c r="G688" s="79">
        <f t="shared" si="28"/>
        <v>0</v>
      </c>
    </row>
    <row r="689" spans="1:7" ht="12.75" hidden="1">
      <c r="A689" s="83" t="s">
        <v>117</v>
      </c>
      <c r="F689" s="78">
        <f t="shared" si="27"/>
        <v>0</v>
      </c>
      <c r="G689" s="79">
        <f t="shared" si="28"/>
        <v>0</v>
      </c>
    </row>
    <row r="690" spans="1:7" ht="12.75" hidden="1">
      <c r="A690" s="83" t="s">
        <v>118</v>
      </c>
      <c r="F690" s="78">
        <f t="shared" si="27"/>
        <v>0</v>
      </c>
      <c r="G690" s="79">
        <f t="shared" si="28"/>
        <v>0</v>
      </c>
    </row>
    <row r="691" spans="1:7" ht="12.75" hidden="1">
      <c r="A691" s="83" t="s">
        <v>119</v>
      </c>
      <c r="F691" s="78">
        <f t="shared" si="27"/>
        <v>0</v>
      </c>
      <c r="G691" s="79">
        <f t="shared" si="28"/>
        <v>0</v>
      </c>
    </row>
    <row r="692" spans="1:7" ht="12.75" hidden="1">
      <c r="A692" s="83" t="s">
        <v>144</v>
      </c>
      <c r="F692" s="78">
        <f t="shared" si="27"/>
        <v>0</v>
      </c>
      <c r="G692" s="79">
        <f t="shared" si="28"/>
        <v>0</v>
      </c>
    </row>
    <row r="693" spans="1:7" ht="12.75" hidden="1">
      <c r="A693" s="83" t="s">
        <v>277</v>
      </c>
      <c r="F693" s="78">
        <f t="shared" si="27"/>
        <v>0</v>
      </c>
      <c r="G693" s="79">
        <f t="shared" si="28"/>
        <v>0</v>
      </c>
    </row>
    <row r="694" spans="1:7" ht="12.75" hidden="1">
      <c r="A694" s="83" t="s">
        <v>420</v>
      </c>
      <c r="F694" s="78">
        <f t="shared" si="27"/>
        <v>0</v>
      </c>
      <c r="G694" s="79">
        <f t="shared" si="28"/>
        <v>0</v>
      </c>
    </row>
    <row r="695" spans="1:7" ht="12.75" hidden="1">
      <c r="A695" s="83" t="s">
        <v>421</v>
      </c>
      <c r="F695" s="78">
        <f t="shared" si="27"/>
        <v>0</v>
      </c>
      <c r="G695" s="79">
        <f t="shared" si="28"/>
        <v>0</v>
      </c>
    </row>
    <row r="696" spans="1:7" ht="12.75" hidden="1">
      <c r="A696" s="89" t="s">
        <v>269</v>
      </c>
      <c r="B696" s="66">
        <v>5</v>
      </c>
      <c r="E696" s="66">
        <f>F696/B696</f>
        <v>0</v>
      </c>
      <c r="F696" s="78">
        <f>SUM(F697:F701)</f>
        <v>0</v>
      </c>
      <c r="G696" s="79">
        <f>SUM(G697:G701)</f>
        <v>0</v>
      </c>
    </row>
    <row r="697" spans="1:7" ht="12.75" hidden="1">
      <c r="A697" s="83" t="s">
        <v>422</v>
      </c>
      <c r="F697" s="78">
        <f>IF(SUM(H697:IV697)&gt;0,1,0)</f>
        <v>0</v>
      </c>
      <c r="G697" s="79">
        <f>IF(G262="√",1,0)</f>
        <v>0</v>
      </c>
    </row>
    <row r="698" spans="1:7" ht="12.75" hidden="1">
      <c r="A698" s="83" t="s">
        <v>145</v>
      </c>
      <c r="F698" s="78">
        <f>IF(SUM(H698:IV698)&gt;0,1,0)</f>
        <v>0</v>
      </c>
      <c r="G698" s="79">
        <f>IF(G263="√",1,0)</f>
        <v>0</v>
      </c>
    </row>
    <row r="699" spans="1:7" ht="25.5" hidden="1">
      <c r="A699" s="83" t="s">
        <v>146</v>
      </c>
      <c r="F699" s="78">
        <f>IF(SUM(H699:IV699)&gt;0,1,0)</f>
        <v>0</v>
      </c>
      <c r="G699" s="79">
        <f>IF(G264="√",1,0)</f>
        <v>0</v>
      </c>
    </row>
    <row r="700" spans="1:7" ht="12.75" hidden="1">
      <c r="A700" s="83" t="s">
        <v>331</v>
      </c>
      <c r="F700" s="78">
        <f>IF(SUM(H700:IV700)&gt;0,1,0)</f>
        <v>0</v>
      </c>
      <c r="G700" s="79">
        <f>IF(G265="√",1,0)</f>
        <v>0</v>
      </c>
    </row>
    <row r="701" spans="1:7" ht="12.75" hidden="1">
      <c r="A701" s="83" t="s">
        <v>423</v>
      </c>
      <c r="F701" s="78">
        <f>IF(SUM(H701:IV701)&gt;0,1,0)</f>
        <v>0</v>
      </c>
      <c r="G701" s="79">
        <f>IF(G266="√",1,0)</f>
        <v>0</v>
      </c>
    </row>
    <row r="702" spans="1:7" ht="12.75" hidden="1">
      <c r="A702" s="81" t="s">
        <v>821</v>
      </c>
      <c r="B702" s="66">
        <f>SUM(B703,B712,B731,B742,B758,B768,B774,B793,B798,B810,B820,B835,B846,B861)</f>
        <v>151</v>
      </c>
      <c r="E702" s="66">
        <f>F702/B702</f>
        <v>0</v>
      </c>
      <c r="F702" s="78">
        <f>SUM(F703,F712,F731,F742,F758,F768,F774,F793,F798,F810,F820,F835,F846,F861)</f>
        <v>0</v>
      </c>
      <c r="G702" s="79">
        <f>SUM(G703,G712,G731,G742,G758,G768,G774,G793,G798,G810,G820,G835,G846,G861)</f>
        <v>0</v>
      </c>
    </row>
    <row r="703" spans="1:7" ht="12.75" hidden="1">
      <c r="A703" s="82" t="s">
        <v>270</v>
      </c>
      <c r="B703" s="66">
        <v>8</v>
      </c>
      <c r="E703" s="66">
        <f>F703/B703</f>
        <v>0</v>
      </c>
      <c r="F703" s="78">
        <f>SUM(F704:F711)</f>
        <v>0</v>
      </c>
      <c r="G703" s="79">
        <f>SUM(G704:G711)</f>
        <v>0</v>
      </c>
    </row>
    <row r="704" spans="1:7" ht="25.5" hidden="1">
      <c r="A704" s="83" t="s">
        <v>332</v>
      </c>
      <c r="F704" s="78">
        <f aca="true" t="shared" si="29" ref="F704:F711">IF(SUM(H704:IV704)&gt;0,1,0)</f>
        <v>0</v>
      </c>
      <c r="G704" s="79">
        <f aca="true" t="shared" si="30" ref="G704:G711">IF(G269="√",1,0)</f>
        <v>0</v>
      </c>
    </row>
    <row r="705" spans="1:7" ht="25.5" hidden="1">
      <c r="A705" s="83" t="s">
        <v>424</v>
      </c>
      <c r="F705" s="78">
        <f t="shared" si="29"/>
        <v>0</v>
      </c>
      <c r="G705" s="79">
        <f t="shared" si="30"/>
        <v>0</v>
      </c>
    </row>
    <row r="706" spans="1:7" ht="25.5" hidden="1">
      <c r="A706" s="83" t="s">
        <v>888</v>
      </c>
      <c r="F706" s="78">
        <f t="shared" si="29"/>
        <v>0</v>
      </c>
      <c r="G706" s="79">
        <f t="shared" si="30"/>
        <v>0</v>
      </c>
    </row>
    <row r="707" spans="1:7" ht="25.5" hidden="1">
      <c r="A707" s="83" t="s">
        <v>230</v>
      </c>
      <c r="F707" s="78">
        <f t="shared" si="29"/>
        <v>0</v>
      </c>
      <c r="G707" s="79">
        <f t="shared" si="30"/>
        <v>0</v>
      </c>
    </row>
    <row r="708" spans="1:7" ht="12.75" hidden="1">
      <c r="A708" s="83" t="s">
        <v>231</v>
      </c>
      <c r="F708" s="78">
        <f t="shared" si="29"/>
        <v>0</v>
      </c>
      <c r="G708" s="79">
        <f t="shared" si="30"/>
        <v>0</v>
      </c>
    </row>
    <row r="709" spans="1:7" ht="12.75" hidden="1">
      <c r="A709" s="83" t="s">
        <v>309</v>
      </c>
      <c r="F709" s="78">
        <f t="shared" si="29"/>
        <v>0</v>
      </c>
      <c r="G709" s="79">
        <f t="shared" si="30"/>
        <v>0</v>
      </c>
    </row>
    <row r="710" spans="1:7" ht="12.75" hidden="1">
      <c r="A710" s="83" t="s">
        <v>232</v>
      </c>
      <c r="F710" s="78">
        <f t="shared" si="29"/>
        <v>0</v>
      </c>
      <c r="G710" s="79">
        <f t="shared" si="30"/>
        <v>0</v>
      </c>
    </row>
    <row r="711" spans="1:7" ht="25.5" hidden="1">
      <c r="A711" s="83" t="s">
        <v>310</v>
      </c>
      <c r="F711" s="78">
        <f t="shared" si="29"/>
        <v>0</v>
      </c>
      <c r="G711" s="79">
        <f t="shared" si="30"/>
        <v>0</v>
      </c>
    </row>
    <row r="712" spans="1:7" ht="12.75" hidden="1">
      <c r="A712" s="84" t="s">
        <v>271</v>
      </c>
      <c r="B712" s="66">
        <v>18</v>
      </c>
      <c r="E712" s="66">
        <f>F712/B712</f>
        <v>0</v>
      </c>
      <c r="F712" s="78">
        <f>SUM(F713:F730)</f>
        <v>0</v>
      </c>
      <c r="G712" s="79">
        <f>SUM(G713:G730)</f>
        <v>0</v>
      </c>
    </row>
    <row r="713" spans="1:7" ht="12.75" hidden="1">
      <c r="A713" s="85" t="s">
        <v>1365</v>
      </c>
      <c r="F713" s="78">
        <f aca="true" t="shared" si="31" ref="F713:F730">IF(SUM(H713:IV713)&gt;0,1,0)</f>
        <v>0</v>
      </c>
      <c r="G713" s="79">
        <f aca="true" t="shared" si="32" ref="G713:G730">IF(G278="√",1,0)</f>
        <v>0</v>
      </c>
    </row>
    <row r="714" spans="1:7" ht="12.75" hidden="1">
      <c r="A714" s="83" t="s">
        <v>233</v>
      </c>
      <c r="F714" s="78">
        <f t="shared" si="31"/>
        <v>0</v>
      </c>
      <c r="G714" s="79">
        <f t="shared" si="32"/>
        <v>0</v>
      </c>
    </row>
    <row r="715" spans="1:7" ht="12.75" hidden="1">
      <c r="A715" s="83" t="s">
        <v>311</v>
      </c>
      <c r="F715" s="78">
        <f t="shared" si="31"/>
        <v>0</v>
      </c>
      <c r="G715" s="79">
        <f t="shared" si="32"/>
        <v>0</v>
      </c>
    </row>
    <row r="716" spans="1:7" ht="12.75" hidden="1">
      <c r="A716" s="83" t="s">
        <v>312</v>
      </c>
      <c r="F716" s="78">
        <f t="shared" si="31"/>
        <v>0</v>
      </c>
      <c r="G716" s="79">
        <f t="shared" si="32"/>
        <v>0</v>
      </c>
    </row>
    <row r="717" spans="1:7" ht="12.75" hidden="1">
      <c r="A717" s="85" t="s">
        <v>1366</v>
      </c>
      <c r="F717" s="78">
        <f t="shared" si="31"/>
        <v>0</v>
      </c>
      <c r="G717" s="79">
        <f t="shared" si="32"/>
        <v>0</v>
      </c>
    </row>
    <row r="718" spans="1:7" ht="12.75" hidden="1">
      <c r="A718" s="83" t="s">
        <v>313</v>
      </c>
      <c r="F718" s="78">
        <f t="shared" si="31"/>
        <v>0</v>
      </c>
      <c r="G718" s="79">
        <f t="shared" si="32"/>
        <v>0</v>
      </c>
    </row>
    <row r="719" spans="1:7" ht="12.75" hidden="1">
      <c r="A719" s="83" t="s">
        <v>314</v>
      </c>
      <c r="F719" s="78">
        <f t="shared" si="31"/>
        <v>0</v>
      </c>
      <c r="G719" s="79">
        <f t="shared" si="32"/>
        <v>0</v>
      </c>
    </row>
    <row r="720" spans="1:7" ht="12.75" hidden="1">
      <c r="A720" s="83" t="s">
        <v>315</v>
      </c>
      <c r="F720" s="78">
        <f t="shared" si="31"/>
        <v>0</v>
      </c>
      <c r="G720" s="79">
        <f t="shared" si="32"/>
        <v>0</v>
      </c>
    </row>
    <row r="721" spans="1:7" ht="12.75" hidden="1">
      <c r="A721" s="83" t="s">
        <v>956</v>
      </c>
      <c r="F721" s="78">
        <f t="shared" si="31"/>
        <v>0</v>
      </c>
      <c r="G721" s="79">
        <f t="shared" si="32"/>
        <v>0</v>
      </c>
    </row>
    <row r="722" spans="1:7" ht="12.75" hidden="1">
      <c r="A722" s="83" t="s">
        <v>959</v>
      </c>
      <c r="F722" s="78">
        <f t="shared" si="31"/>
        <v>0</v>
      </c>
      <c r="G722" s="79">
        <f t="shared" si="32"/>
        <v>0</v>
      </c>
    </row>
    <row r="723" spans="1:7" ht="12.75" hidden="1">
      <c r="A723" s="83" t="s">
        <v>960</v>
      </c>
      <c r="F723" s="78">
        <f t="shared" si="31"/>
        <v>0</v>
      </c>
      <c r="G723" s="79">
        <f t="shared" si="32"/>
        <v>0</v>
      </c>
    </row>
    <row r="724" spans="1:7" ht="12.75" hidden="1">
      <c r="A724" s="83" t="s">
        <v>234</v>
      </c>
      <c r="F724" s="78">
        <f t="shared" si="31"/>
        <v>0</v>
      </c>
      <c r="G724" s="79">
        <f t="shared" si="32"/>
        <v>0</v>
      </c>
    </row>
    <row r="725" spans="1:7" ht="12.75" hidden="1">
      <c r="A725" s="83" t="s">
        <v>961</v>
      </c>
      <c r="F725" s="78">
        <f t="shared" si="31"/>
        <v>0</v>
      </c>
      <c r="G725" s="79">
        <f t="shared" si="32"/>
        <v>0</v>
      </c>
    </row>
    <row r="726" spans="1:7" ht="25.5" hidden="1">
      <c r="A726" s="85" t="s">
        <v>1367</v>
      </c>
      <c r="F726" s="78">
        <f t="shared" si="31"/>
        <v>0</v>
      </c>
      <c r="G726" s="79">
        <f t="shared" si="32"/>
        <v>0</v>
      </c>
    </row>
    <row r="727" spans="1:7" ht="12.75" hidden="1">
      <c r="A727" s="85" t="s">
        <v>1076</v>
      </c>
      <c r="F727" s="78">
        <f t="shared" si="31"/>
        <v>0</v>
      </c>
      <c r="G727" s="79">
        <f t="shared" si="32"/>
        <v>0</v>
      </c>
    </row>
    <row r="728" spans="1:7" ht="12.75" hidden="1">
      <c r="A728" s="85" t="s">
        <v>1077</v>
      </c>
      <c r="F728" s="78">
        <f t="shared" si="31"/>
        <v>0</v>
      </c>
      <c r="G728" s="79">
        <f t="shared" si="32"/>
        <v>0</v>
      </c>
    </row>
    <row r="729" spans="1:7" ht="25.5" hidden="1">
      <c r="A729" s="83" t="s">
        <v>962</v>
      </c>
      <c r="F729" s="78">
        <f t="shared" si="31"/>
        <v>0</v>
      </c>
      <c r="G729" s="79">
        <f t="shared" si="32"/>
        <v>0</v>
      </c>
    </row>
    <row r="730" spans="1:7" ht="12.75" hidden="1">
      <c r="A730" s="83" t="s">
        <v>1231</v>
      </c>
      <c r="F730" s="78">
        <f t="shared" si="31"/>
        <v>0</v>
      </c>
      <c r="G730" s="79">
        <f t="shared" si="32"/>
        <v>0</v>
      </c>
    </row>
    <row r="731" spans="1:7" ht="12.75" hidden="1">
      <c r="A731" s="84" t="s">
        <v>272</v>
      </c>
      <c r="B731" s="66">
        <v>10</v>
      </c>
      <c r="E731" s="66">
        <f>F731/B731</f>
        <v>0</v>
      </c>
      <c r="F731" s="78">
        <f>SUM(F732:F741)</f>
        <v>0</v>
      </c>
      <c r="G731" s="79">
        <f>SUM(G732:G741)</f>
        <v>0</v>
      </c>
    </row>
    <row r="732" spans="1:7" ht="12.75" hidden="1">
      <c r="A732" s="85" t="s">
        <v>1078</v>
      </c>
      <c r="F732" s="78">
        <f aca="true" t="shared" si="33" ref="F732:F741">IF(SUM(H732:IV732)&gt;0,1,0)</f>
        <v>0</v>
      </c>
      <c r="G732" s="79">
        <f aca="true" t="shared" si="34" ref="G732:G741">IF(G297="√",1,0)</f>
        <v>0</v>
      </c>
    </row>
    <row r="733" spans="1:7" ht="12.75" hidden="1">
      <c r="A733" s="83" t="s">
        <v>1011</v>
      </c>
      <c r="F733" s="78">
        <f t="shared" si="33"/>
        <v>0</v>
      </c>
      <c r="G733" s="79">
        <f t="shared" si="34"/>
        <v>0</v>
      </c>
    </row>
    <row r="734" spans="1:7" ht="12.75" hidden="1">
      <c r="A734" s="83" t="s">
        <v>214</v>
      </c>
      <c r="F734" s="78">
        <f t="shared" si="33"/>
        <v>0</v>
      </c>
      <c r="G734" s="79">
        <f t="shared" si="34"/>
        <v>0</v>
      </c>
    </row>
    <row r="735" spans="1:7" ht="12.75" hidden="1">
      <c r="A735" s="83" t="s">
        <v>215</v>
      </c>
      <c r="F735" s="78">
        <f t="shared" si="33"/>
        <v>0</v>
      </c>
      <c r="G735" s="79">
        <f t="shared" si="34"/>
        <v>0</v>
      </c>
    </row>
    <row r="736" spans="1:7" ht="12.75" hidden="1">
      <c r="A736" s="83" t="s">
        <v>292</v>
      </c>
      <c r="F736" s="78">
        <f t="shared" si="33"/>
        <v>0</v>
      </c>
      <c r="G736" s="79">
        <f t="shared" si="34"/>
        <v>0</v>
      </c>
    </row>
    <row r="737" spans="1:7" ht="12.75" hidden="1">
      <c r="A737" s="83" t="s">
        <v>293</v>
      </c>
      <c r="F737" s="78">
        <f t="shared" si="33"/>
        <v>0</v>
      </c>
      <c r="G737" s="79">
        <f t="shared" si="34"/>
        <v>0</v>
      </c>
    </row>
    <row r="738" spans="1:7" ht="25.5" hidden="1">
      <c r="A738" s="83" t="s">
        <v>235</v>
      </c>
      <c r="F738" s="78">
        <f t="shared" si="33"/>
        <v>0</v>
      </c>
      <c r="G738" s="79">
        <f t="shared" si="34"/>
        <v>0</v>
      </c>
    </row>
    <row r="739" spans="1:7" ht="25.5" hidden="1">
      <c r="A739" s="85" t="s">
        <v>1079</v>
      </c>
      <c r="F739" s="78">
        <f t="shared" si="33"/>
        <v>0</v>
      </c>
      <c r="G739" s="79">
        <f t="shared" si="34"/>
        <v>0</v>
      </c>
    </row>
    <row r="740" spans="1:7" ht="12.75" hidden="1">
      <c r="A740" s="83" t="s">
        <v>612</v>
      </c>
      <c r="F740" s="78">
        <f t="shared" si="33"/>
        <v>0</v>
      </c>
      <c r="G740" s="79">
        <f t="shared" si="34"/>
        <v>0</v>
      </c>
    </row>
    <row r="741" spans="1:7" ht="25.5" hidden="1">
      <c r="A741" s="83" t="s">
        <v>294</v>
      </c>
      <c r="F741" s="78">
        <f t="shared" si="33"/>
        <v>0</v>
      </c>
      <c r="G741" s="79">
        <f t="shared" si="34"/>
        <v>0</v>
      </c>
    </row>
    <row r="742" spans="1:7" ht="12.75" hidden="1">
      <c r="A742" s="84" t="s">
        <v>273</v>
      </c>
      <c r="B742" s="66">
        <v>15</v>
      </c>
      <c r="E742" s="66">
        <f>F742/B742</f>
        <v>0</v>
      </c>
      <c r="F742" s="78">
        <f>SUM(F743:F757)</f>
        <v>0</v>
      </c>
      <c r="G742" s="79">
        <f>SUM(G743:G757)</f>
        <v>0</v>
      </c>
    </row>
    <row r="743" spans="1:7" ht="12.75" hidden="1">
      <c r="A743" s="85" t="s">
        <v>1080</v>
      </c>
      <c r="F743" s="78">
        <f aca="true" t="shared" si="35" ref="F743:F757">IF(SUM(H743:IV743)&gt;0,1,0)</f>
        <v>0</v>
      </c>
      <c r="G743" s="79">
        <f aca="true" t="shared" si="36" ref="G743:G757">IF(G308="√",1,0)</f>
        <v>0</v>
      </c>
    </row>
    <row r="744" spans="1:7" ht="12.75" hidden="1">
      <c r="A744" s="83" t="s">
        <v>236</v>
      </c>
      <c r="F744" s="78">
        <f t="shared" si="35"/>
        <v>0</v>
      </c>
      <c r="G744" s="79">
        <f t="shared" si="36"/>
        <v>0</v>
      </c>
    </row>
    <row r="745" spans="1:7" ht="12.75" hidden="1">
      <c r="A745" s="83" t="s">
        <v>295</v>
      </c>
      <c r="F745" s="78">
        <f t="shared" si="35"/>
        <v>0</v>
      </c>
      <c r="G745" s="79">
        <f t="shared" si="36"/>
        <v>0</v>
      </c>
    </row>
    <row r="746" spans="1:7" ht="12.75" hidden="1">
      <c r="A746" s="83" t="s">
        <v>1440</v>
      </c>
      <c r="F746" s="78">
        <f t="shared" si="35"/>
        <v>0</v>
      </c>
      <c r="G746" s="79">
        <f t="shared" si="36"/>
        <v>0</v>
      </c>
    </row>
    <row r="747" spans="1:7" ht="12.75" hidden="1">
      <c r="A747" s="83" t="s">
        <v>237</v>
      </c>
      <c r="F747" s="78">
        <f t="shared" si="35"/>
        <v>0</v>
      </c>
      <c r="G747" s="79">
        <f t="shared" si="36"/>
        <v>0</v>
      </c>
    </row>
    <row r="748" spans="1:7" ht="25.5" hidden="1">
      <c r="A748" s="85" t="s">
        <v>1411</v>
      </c>
      <c r="F748" s="78">
        <f t="shared" si="35"/>
        <v>0</v>
      </c>
      <c r="G748" s="79">
        <f t="shared" si="36"/>
        <v>0</v>
      </c>
    </row>
    <row r="749" spans="1:7" ht="12.75" hidden="1">
      <c r="A749" s="83" t="s">
        <v>238</v>
      </c>
      <c r="F749" s="78">
        <f t="shared" si="35"/>
        <v>0</v>
      </c>
      <c r="G749" s="79">
        <f t="shared" si="36"/>
        <v>0</v>
      </c>
    </row>
    <row r="750" spans="1:7" ht="12.75" hidden="1">
      <c r="A750" s="83" t="s">
        <v>1074</v>
      </c>
      <c r="F750" s="78">
        <f t="shared" si="35"/>
        <v>0</v>
      </c>
      <c r="G750" s="79">
        <f t="shared" si="36"/>
        <v>0</v>
      </c>
    </row>
    <row r="751" spans="1:7" ht="12.75" hidden="1">
      <c r="A751" s="83" t="s">
        <v>1441</v>
      </c>
      <c r="F751" s="78">
        <f t="shared" si="35"/>
        <v>0</v>
      </c>
      <c r="G751" s="79">
        <f t="shared" si="36"/>
        <v>0</v>
      </c>
    </row>
    <row r="752" spans="1:7" ht="12.75" hidden="1">
      <c r="A752" s="83" t="s">
        <v>1442</v>
      </c>
      <c r="F752" s="78">
        <f t="shared" si="35"/>
        <v>0</v>
      </c>
      <c r="G752" s="79">
        <f t="shared" si="36"/>
        <v>0</v>
      </c>
    </row>
    <row r="753" spans="1:7" ht="25.5" hidden="1">
      <c r="A753" s="83" t="s">
        <v>1071</v>
      </c>
      <c r="F753" s="78">
        <f t="shared" si="35"/>
        <v>0</v>
      </c>
      <c r="G753" s="79">
        <f t="shared" si="36"/>
        <v>0</v>
      </c>
    </row>
    <row r="754" spans="1:7" ht="12.75" hidden="1">
      <c r="A754" s="83" t="s">
        <v>1072</v>
      </c>
      <c r="F754" s="78">
        <f t="shared" si="35"/>
        <v>0</v>
      </c>
      <c r="G754" s="79">
        <f t="shared" si="36"/>
        <v>0</v>
      </c>
    </row>
    <row r="755" spans="1:7" ht="25.5" hidden="1">
      <c r="A755" s="83" t="s">
        <v>83</v>
      </c>
      <c r="F755" s="78">
        <f t="shared" si="35"/>
        <v>0</v>
      </c>
      <c r="G755" s="79">
        <f t="shared" si="36"/>
        <v>0</v>
      </c>
    </row>
    <row r="756" spans="1:7" ht="25.5" hidden="1">
      <c r="A756" s="85" t="s">
        <v>1412</v>
      </c>
      <c r="F756" s="78">
        <f t="shared" si="35"/>
        <v>0</v>
      </c>
      <c r="G756" s="79">
        <f t="shared" si="36"/>
        <v>0</v>
      </c>
    </row>
    <row r="757" spans="1:7" ht="12.75" hidden="1">
      <c r="A757" s="83" t="s">
        <v>1073</v>
      </c>
      <c r="F757" s="78">
        <f t="shared" si="35"/>
        <v>0</v>
      </c>
      <c r="G757" s="79">
        <f t="shared" si="36"/>
        <v>0</v>
      </c>
    </row>
    <row r="758" spans="1:7" ht="12.75" hidden="1">
      <c r="A758" s="91" t="s">
        <v>997</v>
      </c>
      <c r="B758" s="66">
        <v>9</v>
      </c>
      <c r="E758" s="66">
        <f>F758/B758</f>
        <v>0</v>
      </c>
      <c r="F758" s="78">
        <f>SUM(F759:F767)</f>
        <v>0</v>
      </c>
      <c r="G758" s="79">
        <f>SUM(G759:G767)</f>
        <v>0</v>
      </c>
    </row>
    <row r="759" spans="1:7" ht="25.5" hidden="1">
      <c r="A759" s="93" t="s">
        <v>998</v>
      </c>
      <c r="F759" s="78">
        <f aca="true" t="shared" si="37" ref="F759:F767">IF(SUM(H759:IV759)&gt;0,1,0)</f>
        <v>0</v>
      </c>
      <c r="G759" s="79">
        <f aca="true" t="shared" si="38" ref="G759:G767">IF(G324="√",1,0)</f>
        <v>0</v>
      </c>
    </row>
    <row r="760" spans="1:7" ht="25.5" hidden="1">
      <c r="A760" s="92" t="s">
        <v>1075</v>
      </c>
      <c r="F760" s="78">
        <f t="shared" si="37"/>
        <v>0</v>
      </c>
      <c r="G760" s="79">
        <f t="shared" si="38"/>
        <v>0</v>
      </c>
    </row>
    <row r="761" spans="1:7" ht="12.75" hidden="1">
      <c r="A761" s="92" t="s">
        <v>463</v>
      </c>
      <c r="F761" s="78">
        <f t="shared" si="37"/>
        <v>0</v>
      </c>
      <c r="G761" s="79">
        <f t="shared" si="38"/>
        <v>0</v>
      </c>
    </row>
    <row r="762" spans="1:7" ht="38.25" hidden="1">
      <c r="A762" s="93" t="s">
        <v>688</v>
      </c>
      <c r="F762" s="78">
        <f t="shared" si="37"/>
        <v>0</v>
      </c>
      <c r="G762" s="79">
        <f t="shared" si="38"/>
        <v>0</v>
      </c>
    </row>
    <row r="763" spans="1:7" ht="38.25" hidden="1">
      <c r="A763" s="92" t="s">
        <v>300</v>
      </c>
      <c r="F763" s="78">
        <f t="shared" si="37"/>
        <v>0</v>
      </c>
      <c r="G763" s="79">
        <f t="shared" si="38"/>
        <v>0</v>
      </c>
    </row>
    <row r="764" spans="1:7" ht="25.5" hidden="1">
      <c r="A764" s="93" t="s">
        <v>689</v>
      </c>
      <c r="F764" s="78">
        <f t="shared" si="37"/>
        <v>0</v>
      </c>
      <c r="G764" s="79">
        <f t="shared" si="38"/>
        <v>0</v>
      </c>
    </row>
    <row r="765" spans="1:7" ht="12.75" hidden="1">
      <c r="A765" s="92" t="s">
        <v>175</v>
      </c>
      <c r="F765" s="78">
        <f t="shared" si="37"/>
        <v>0</v>
      </c>
      <c r="G765" s="79">
        <f t="shared" si="38"/>
        <v>0</v>
      </c>
    </row>
    <row r="766" spans="1:7" ht="12.75" hidden="1">
      <c r="A766" s="93" t="s">
        <v>1081</v>
      </c>
      <c r="F766" s="78">
        <f t="shared" si="37"/>
        <v>0</v>
      </c>
      <c r="G766" s="79">
        <f t="shared" si="38"/>
        <v>0</v>
      </c>
    </row>
    <row r="767" spans="1:7" ht="12.75" hidden="1">
      <c r="A767" s="92" t="s">
        <v>792</v>
      </c>
      <c r="F767" s="78">
        <f t="shared" si="37"/>
        <v>0</v>
      </c>
      <c r="G767" s="79">
        <f t="shared" si="38"/>
        <v>0</v>
      </c>
    </row>
    <row r="768" spans="1:7" ht="12.75" hidden="1">
      <c r="A768" s="91" t="s">
        <v>1082</v>
      </c>
      <c r="B768" s="66">
        <v>5</v>
      </c>
      <c r="E768" s="66">
        <f>F768/B768</f>
        <v>0</v>
      </c>
      <c r="F768" s="78">
        <f>SUM(F769:F773)</f>
        <v>0</v>
      </c>
      <c r="G768" s="79">
        <f>SUM(G769:G773)</f>
        <v>0</v>
      </c>
    </row>
    <row r="769" spans="1:7" ht="25.5" hidden="1">
      <c r="A769" s="93" t="s">
        <v>1083</v>
      </c>
      <c r="F769" s="78">
        <f>IF(SUM(H769:IV769)&gt;0,1,0)</f>
        <v>0</v>
      </c>
      <c r="G769" s="79">
        <f>IF(G334="√",1,0)</f>
        <v>0</v>
      </c>
    </row>
    <row r="770" spans="1:7" ht="12.75" hidden="1">
      <c r="A770" s="93" t="s">
        <v>1084</v>
      </c>
      <c r="F770" s="78">
        <f>IF(SUM(H770:IV770)&gt;0,1,0)</f>
        <v>0</v>
      </c>
      <c r="G770" s="79">
        <f>IF(G335="√",1,0)</f>
        <v>0</v>
      </c>
    </row>
    <row r="771" spans="1:7" ht="12.75" hidden="1">
      <c r="A771" s="92" t="s">
        <v>793</v>
      </c>
      <c r="F771" s="78">
        <f>IF(SUM(H771:IV771)&gt;0,1,0)</f>
        <v>0</v>
      </c>
      <c r="G771" s="79">
        <f>IF(G336="√",1,0)</f>
        <v>0</v>
      </c>
    </row>
    <row r="772" spans="1:7" ht="12.75" hidden="1">
      <c r="A772" s="92" t="s">
        <v>140</v>
      </c>
      <c r="F772" s="78">
        <f>IF(SUM(H772:IV772)&gt;0,1,0)</f>
        <v>0</v>
      </c>
      <c r="G772" s="79">
        <f>IF(G337="√",1,0)</f>
        <v>0</v>
      </c>
    </row>
    <row r="773" spans="1:7" ht="12.75" hidden="1">
      <c r="A773" s="92" t="s">
        <v>84</v>
      </c>
      <c r="F773" s="78">
        <f>IF(SUM(H773:IV773)&gt;0,1,0)</f>
        <v>0</v>
      </c>
      <c r="G773" s="79">
        <f>IF(G338="√",1,0)</f>
        <v>0</v>
      </c>
    </row>
    <row r="774" spans="1:7" ht="12.75" hidden="1">
      <c r="A774" s="94" t="s">
        <v>1085</v>
      </c>
      <c r="B774" s="66">
        <v>18</v>
      </c>
      <c r="E774" s="66">
        <f>F774/B774</f>
        <v>0</v>
      </c>
      <c r="F774" s="78">
        <f>SUM(F775:F792)</f>
        <v>0</v>
      </c>
      <c r="G774" s="79">
        <f>SUM(G775:G792)</f>
        <v>0</v>
      </c>
    </row>
    <row r="775" spans="1:7" ht="25.5" hidden="1">
      <c r="A775" s="93" t="s">
        <v>715</v>
      </c>
      <c r="F775" s="78">
        <f aca="true" t="shared" si="39" ref="F775:F792">IF(SUM(H775:IV775)&gt;0,1,0)</f>
        <v>0</v>
      </c>
      <c r="G775" s="79">
        <f aca="true" t="shared" si="40" ref="G775:G792">IF(G340="√",1,0)</f>
        <v>0</v>
      </c>
    </row>
    <row r="776" spans="1:7" ht="25.5" hidden="1">
      <c r="A776" s="93" t="s">
        <v>716</v>
      </c>
      <c r="F776" s="78">
        <f t="shared" si="39"/>
        <v>0</v>
      </c>
      <c r="G776" s="79">
        <f t="shared" si="40"/>
        <v>0</v>
      </c>
    </row>
    <row r="777" spans="1:7" ht="12.75" hidden="1">
      <c r="A777" s="92" t="s">
        <v>221</v>
      </c>
      <c r="F777" s="78">
        <f t="shared" si="39"/>
        <v>0</v>
      </c>
      <c r="G777" s="79">
        <f t="shared" si="40"/>
        <v>0</v>
      </c>
    </row>
    <row r="778" spans="1:7" ht="25.5" hidden="1">
      <c r="A778" s="92" t="s">
        <v>222</v>
      </c>
      <c r="F778" s="78">
        <f t="shared" si="39"/>
        <v>0</v>
      </c>
      <c r="G778" s="79">
        <f t="shared" si="40"/>
        <v>0</v>
      </c>
    </row>
    <row r="779" spans="1:7" ht="12.75" hidden="1">
      <c r="A779" s="92" t="s">
        <v>1307</v>
      </c>
      <c r="F779" s="78">
        <f t="shared" si="39"/>
        <v>0</v>
      </c>
      <c r="G779" s="79">
        <f t="shared" si="40"/>
        <v>0</v>
      </c>
    </row>
    <row r="780" spans="1:7" ht="25.5" hidden="1">
      <c r="A780" s="92" t="s">
        <v>1308</v>
      </c>
      <c r="F780" s="78">
        <f t="shared" si="39"/>
        <v>0</v>
      </c>
      <c r="G780" s="79">
        <f t="shared" si="40"/>
        <v>0</v>
      </c>
    </row>
    <row r="781" spans="1:7" ht="12.75" hidden="1">
      <c r="A781" s="92" t="s">
        <v>1309</v>
      </c>
      <c r="F781" s="78">
        <f t="shared" si="39"/>
        <v>0</v>
      </c>
      <c r="G781" s="79">
        <f t="shared" si="40"/>
        <v>0</v>
      </c>
    </row>
    <row r="782" spans="1:7" ht="12.75" hidden="1">
      <c r="A782" s="92" t="s">
        <v>85</v>
      </c>
      <c r="F782" s="78">
        <f t="shared" si="39"/>
        <v>0</v>
      </c>
      <c r="G782" s="79">
        <f t="shared" si="40"/>
        <v>0</v>
      </c>
    </row>
    <row r="783" spans="1:7" ht="12.75" hidden="1">
      <c r="A783" s="92" t="s">
        <v>147</v>
      </c>
      <c r="F783" s="78">
        <f t="shared" si="39"/>
        <v>0</v>
      </c>
      <c r="G783" s="79">
        <f t="shared" si="40"/>
        <v>0</v>
      </c>
    </row>
    <row r="784" spans="1:7" ht="12.75" hidden="1">
      <c r="A784" s="92" t="s">
        <v>148</v>
      </c>
      <c r="F784" s="78">
        <f t="shared" si="39"/>
        <v>0</v>
      </c>
      <c r="G784" s="79">
        <f t="shared" si="40"/>
        <v>0</v>
      </c>
    </row>
    <row r="785" spans="1:7" ht="25.5" hidden="1">
      <c r="A785" s="93" t="s">
        <v>717</v>
      </c>
      <c r="F785" s="78">
        <f t="shared" si="39"/>
        <v>0</v>
      </c>
      <c r="G785" s="79">
        <f t="shared" si="40"/>
        <v>0</v>
      </c>
    </row>
    <row r="786" spans="1:7" ht="12.75" hidden="1">
      <c r="A786" s="92" t="s">
        <v>1447</v>
      </c>
      <c r="F786" s="78">
        <f t="shared" si="39"/>
        <v>0</v>
      </c>
      <c r="G786" s="79">
        <f t="shared" si="40"/>
        <v>0</v>
      </c>
    </row>
    <row r="787" spans="1:7" ht="12.75" hidden="1">
      <c r="A787" s="92" t="s">
        <v>149</v>
      </c>
      <c r="F787" s="78">
        <f t="shared" si="39"/>
        <v>0</v>
      </c>
      <c r="G787" s="79">
        <f t="shared" si="40"/>
        <v>0</v>
      </c>
    </row>
    <row r="788" spans="1:7" ht="12.75" hidden="1">
      <c r="A788" s="92" t="s">
        <v>150</v>
      </c>
      <c r="F788" s="78">
        <f t="shared" si="39"/>
        <v>0</v>
      </c>
      <c r="G788" s="79">
        <f t="shared" si="40"/>
        <v>0</v>
      </c>
    </row>
    <row r="789" spans="1:7" ht="12.75" hidden="1">
      <c r="A789" s="92" t="s">
        <v>848</v>
      </c>
      <c r="F789" s="78">
        <f t="shared" si="39"/>
        <v>0</v>
      </c>
      <c r="G789" s="79">
        <f t="shared" si="40"/>
        <v>0</v>
      </c>
    </row>
    <row r="790" spans="1:7" ht="12.75" hidden="1">
      <c r="A790" s="92" t="s">
        <v>151</v>
      </c>
      <c r="F790" s="78">
        <f t="shared" si="39"/>
        <v>0</v>
      </c>
      <c r="G790" s="79">
        <f t="shared" si="40"/>
        <v>0</v>
      </c>
    </row>
    <row r="791" spans="1:7" ht="12.75" hidden="1">
      <c r="A791" s="92" t="s">
        <v>336</v>
      </c>
      <c r="F791" s="78">
        <f t="shared" si="39"/>
        <v>0</v>
      </c>
      <c r="G791" s="79">
        <f t="shared" si="40"/>
        <v>0</v>
      </c>
    </row>
    <row r="792" spans="1:7" ht="25.5" hidden="1">
      <c r="A792" s="93" t="s">
        <v>1215</v>
      </c>
      <c r="F792" s="78">
        <f t="shared" si="39"/>
        <v>0</v>
      </c>
      <c r="G792" s="79">
        <f t="shared" si="40"/>
        <v>0</v>
      </c>
    </row>
    <row r="793" spans="1:7" ht="12.75" hidden="1">
      <c r="A793" s="91" t="s">
        <v>1216</v>
      </c>
      <c r="B793" s="66">
        <v>4</v>
      </c>
      <c r="E793" s="66">
        <f>F793/B793</f>
        <v>0</v>
      </c>
      <c r="F793" s="78">
        <f>SUM(F794:F797)</f>
        <v>0</v>
      </c>
      <c r="G793" s="79">
        <f>SUM(G794:G797)</f>
        <v>0</v>
      </c>
    </row>
    <row r="794" spans="1:7" ht="38.25" hidden="1">
      <c r="A794" s="92" t="s">
        <v>849</v>
      </c>
      <c r="F794" s="78">
        <f>IF(SUM(H794:IV794)&gt;0,1,0)</f>
        <v>0</v>
      </c>
      <c r="G794" s="79">
        <f>IF(G359="√",1,0)</f>
        <v>0</v>
      </c>
    </row>
    <row r="795" spans="1:7" ht="12.75" hidden="1">
      <c r="A795" s="92" t="s">
        <v>245</v>
      </c>
      <c r="F795" s="78">
        <f>IF(SUM(H795:IV795)&gt;0,1,0)</f>
        <v>0</v>
      </c>
      <c r="G795" s="79">
        <f>IF(G360="√",1,0)</f>
        <v>0</v>
      </c>
    </row>
    <row r="796" spans="1:7" ht="25.5" hidden="1">
      <c r="A796" s="92" t="s">
        <v>141</v>
      </c>
      <c r="F796" s="78">
        <f>IF(SUM(H796:IV796)&gt;0,1,0)</f>
        <v>0</v>
      </c>
      <c r="G796" s="79">
        <f>IF(G361="√",1,0)</f>
        <v>0</v>
      </c>
    </row>
    <row r="797" spans="1:7" ht="12.75" hidden="1">
      <c r="A797" s="92" t="s">
        <v>228</v>
      </c>
      <c r="F797" s="78">
        <f>IF(SUM(H797:IV797)&gt;0,1,0)</f>
        <v>0</v>
      </c>
      <c r="G797" s="79">
        <f>IF(G362="√",1,0)</f>
        <v>0</v>
      </c>
    </row>
    <row r="798" spans="1:7" ht="12.75" hidden="1">
      <c r="A798" s="91" t="s">
        <v>1217</v>
      </c>
      <c r="B798" s="66">
        <v>11</v>
      </c>
      <c r="E798" s="66">
        <f>F798/B798</f>
        <v>0</v>
      </c>
      <c r="F798" s="78">
        <f>SUM(F799:F809)</f>
        <v>0</v>
      </c>
      <c r="G798" s="79">
        <f>SUM(G799:G809)</f>
        <v>0</v>
      </c>
    </row>
    <row r="799" spans="1:7" ht="12.75" hidden="1">
      <c r="A799" s="93" t="s">
        <v>1218</v>
      </c>
      <c r="F799" s="78">
        <f aca="true" t="shared" si="41" ref="F799:F809">IF(SUM(H799:IV799)&gt;0,1,0)</f>
        <v>0</v>
      </c>
      <c r="G799" s="79">
        <f aca="true" t="shared" si="42" ref="G799:G809">IF(G364="√",1,0)</f>
        <v>0</v>
      </c>
    </row>
    <row r="800" spans="1:7" ht="12.75" hidden="1">
      <c r="A800" s="92" t="s">
        <v>774</v>
      </c>
      <c r="F800" s="78">
        <f t="shared" si="41"/>
        <v>0</v>
      </c>
      <c r="G800" s="79">
        <f t="shared" si="42"/>
        <v>0</v>
      </c>
    </row>
    <row r="801" spans="1:7" ht="25.5" hidden="1">
      <c r="A801" s="92" t="s">
        <v>246</v>
      </c>
      <c r="F801" s="78">
        <f t="shared" si="41"/>
        <v>0</v>
      </c>
      <c r="G801" s="79">
        <f t="shared" si="42"/>
        <v>0</v>
      </c>
    </row>
    <row r="802" spans="1:7" ht="12.75" hidden="1">
      <c r="A802" s="92" t="s">
        <v>1392</v>
      </c>
      <c r="F802" s="78">
        <f t="shared" si="41"/>
        <v>0</v>
      </c>
      <c r="G802" s="79">
        <f t="shared" si="42"/>
        <v>0</v>
      </c>
    </row>
    <row r="803" spans="1:7" ht="25.5" hidden="1">
      <c r="A803" s="93" t="s">
        <v>44</v>
      </c>
      <c r="F803" s="78">
        <f t="shared" si="41"/>
        <v>0</v>
      </c>
      <c r="G803" s="79">
        <f t="shared" si="42"/>
        <v>0</v>
      </c>
    </row>
    <row r="804" spans="1:7" ht="25.5" hidden="1">
      <c r="A804" s="92" t="s">
        <v>247</v>
      </c>
      <c r="F804" s="78">
        <f t="shared" si="41"/>
        <v>0</v>
      </c>
      <c r="G804" s="79">
        <f t="shared" si="42"/>
        <v>0</v>
      </c>
    </row>
    <row r="805" spans="1:7" ht="12.75" hidden="1">
      <c r="A805" s="92" t="s">
        <v>684</v>
      </c>
      <c r="F805" s="78">
        <f t="shared" si="41"/>
        <v>0</v>
      </c>
      <c r="G805" s="79">
        <f t="shared" si="42"/>
        <v>0</v>
      </c>
    </row>
    <row r="806" spans="1:7" ht="12.75" hidden="1">
      <c r="A806" s="92" t="s">
        <v>685</v>
      </c>
      <c r="F806" s="78">
        <f t="shared" si="41"/>
        <v>0</v>
      </c>
      <c r="G806" s="79">
        <f t="shared" si="42"/>
        <v>0</v>
      </c>
    </row>
    <row r="807" spans="1:7" ht="25.5" hidden="1">
      <c r="A807" s="92" t="s">
        <v>1245</v>
      </c>
      <c r="F807" s="78">
        <f t="shared" si="41"/>
        <v>0</v>
      </c>
      <c r="G807" s="79">
        <f t="shared" si="42"/>
        <v>0</v>
      </c>
    </row>
    <row r="808" spans="1:7" ht="12.75" hidden="1">
      <c r="A808" s="92" t="s">
        <v>248</v>
      </c>
      <c r="F808" s="78">
        <f t="shared" si="41"/>
        <v>0</v>
      </c>
      <c r="G808" s="79">
        <f t="shared" si="42"/>
        <v>0</v>
      </c>
    </row>
    <row r="809" spans="1:7" ht="12.75" hidden="1">
      <c r="A809" s="92" t="s">
        <v>200</v>
      </c>
      <c r="F809" s="78">
        <f t="shared" si="41"/>
        <v>0</v>
      </c>
      <c r="G809" s="79">
        <f t="shared" si="42"/>
        <v>0</v>
      </c>
    </row>
    <row r="810" spans="1:7" ht="12.75" hidden="1">
      <c r="A810" s="91" t="s">
        <v>45</v>
      </c>
      <c r="B810" s="66">
        <v>9</v>
      </c>
      <c r="E810" s="66">
        <f>F810/B810</f>
        <v>0</v>
      </c>
      <c r="F810" s="78">
        <f>SUM(F811:F819)</f>
        <v>0</v>
      </c>
      <c r="G810" s="79">
        <f>SUM(G811:G819)</f>
        <v>0</v>
      </c>
    </row>
    <row r="811" spans="1:7" ht="12.75" hidden="1">
      <c r="A811" s="93" t="s">
        <v>46</v>
      </c>
      <c r="F811" s="78">
        <f aca="true" t="shared" si="43" ref="F811:F819">IF(SUM(H811:IV811)&gt;0,1,0)</f>
        <v>0</v>
      </c>
      <c r="G811" s="79">
        <f aca="true" t="shared" si="44" ref="G811:G819">IF(G376="√",1,0)</f>
        <v>0</v>
      </c>
    </row>
    <row r="812" spans="1:7" ht="12.75" hidden="1">
      <c r="A812" s="92" t="s">
        <v>1246</v>
      </c>
      <c r="F812" s="78">
        <f t="shared" si="43"/>
        <v>0</v>
      </c>
      <c r="G812" s="79">
        <f t="shared" si="44"/>
        <v>0</v>
      </c>
    </row>
    <row r="813" spans="1:7" ht="12.75" hidden="1">
      <c r="A813" s="92" t="s">
        <v>198</v>
      </c>
      <c r="F813" s="78">
        <f t="shared" si="43"/>
        <v>0</v>
      </c>
      <c r="G813" s="79">
        <f t="shared" si="44"/>
        <v>0</v>
      </c>
    </row>
    <row r="814" spans="1:7" ht="12.75" hidden="1">
      <c r="A814" s="92" t="s">
        <v>199</v>
      </c>
      <c r="F814" s="78">
        <f t="shared" si="43"/>
        <v>0</v>
      </c>
      <c r="G814" s="79">
        <f t="shared" si="44"/>
        <v>0</v>
      </c>
    </row>
    <row r="815" spans="1:7" ht="12.75" hidden="1">
      <c r="A815" s="92" t="s">
        <v>201</v>
      </c>
      <c r="F815" s="78">
        <f t="shared" si="43"/>
        <v>0</v>
      </c>
      <c r="G815" s="79">
        <f t="shared" si="44"/>
        <v>0</v>
      </c>
    </row>
    <row r="816" spans="1:7" ht="12.75" hidden="1">
      <c r="A816" s="93" t="s">
        <v>128</v>
      </c>
      <c r="F816" s="78">
        <f t="shared" si="43"/>
        <v>0</v>
      </c>
      <c r="G816" s="79">
        <f t="shared" si="44"/>
        <v>0</v>
      </c>
    </row>
    <row r="817" spans="1:7" ht="12.75" hidden="1">
      <c r="A817" s="92" t="s">
        <v>563</v>
      </c>
      <c r="F817" s="78">
        <f t="shared" si="43"/>
        <v>0</v>
      </c>
      <c r="G817" s="79">
        <f t="shared" si="44"/>
        <v>0</v>
      </c>
    </row>
    <row r="818" spans="1:7" ht="25.5" hidden="1">
      <c r="A818" s="92" t="s">
        <v>202</v>
      </c>
      <c r="F818" s="78">
        <f t="shared" si="43"/>
        <v>0</v>
      </c>
      <c r="G818" s="79">
        <f t="shared" si="44"/>
        <v>0</v>
      </c>
    </row>
    <row r="819" spans="1:7" ht="25.5" hidden="1">
      <c r="A819" s="92" t="s">
        <v>980</v>
      </c>
      <c r="F819" s="78">
        <f t="shared" si="43"/>
        <v>0</v>
      </c>
      <c r="G819" s="79">
        <f t="shared" si="44"/>
        <v>0</v>
      </c>
    </row>
    <row r="820" spans="1:7" ht="12.75" hidden="1">
      <c r="A820" s="91" t="s">
        <v>129</v>
      </c>
      <c r="B820" s="66">
        <v>14</v>
      </c>
      <c r="E820" s="66">
        <f>F820/B820</f>
        <v>0</v>
      </c>
      <c r="F820" s="78">
        <f>SUM(F821:F834)</f>
        <v>0</v>
      </c>
      <c r="G820" s="79">
        <f>SUM(G821:G834)</f>
        <v>0</v>
      </c>
    </row>
    <row r="821" spans="1:7" ht="25.5" hidden="1">
      <c r="A821" s="93" t="s">
        <v>130</v>
      </c>
      <c r="F821" s="78">
        <f aca="true" t="shared" si="45" ref="F821:F834">IF(SUM(H821:IV821)&gt;0,1,0)</f>
        <v>0</v>
      </c>
      <c r="G821" s="79">
        <f aca="true" t="shared" si="46" ref="G821:G834">IF(G386="√",1,0)</f>
        <v>0</v>
      </c>
    </row>
    <row r="822" spans="1:7" ht="12.75" hidden="1">
      <c r="A822" s="92" t="s">
        <v>981</v>
      </c>
      <c r="F822" s="78">
        <f t="shared" si="45"/>
        <v>0</v>
      </c>
      <c r="G822" s="79">
        <f t="shared" si="46"/>
        <v>0</v>
      </c>
    </row>
    <row r="823" spans="1:7" ht="12.75" hidden="1">
      <c r="A823" s="92" t="s">
        <v>982</v>
      </c>
      <c r="F823" s="78">
        <f t="shared" si="45"/>
        <v>0</v>
      </c>
      <c r="G823" s="79">
        <f t="shared" si="46"/>
        <v>0</v>
      </c>
    </row>
    <row r="824" spans="1:7" ht="12.75" hidden="1">
      <c r="A824" s="92" t="s">
        <v>1165</v>
      </c>
      <c r="F824" s="78">
        <f t="shared" si="45"/>
        <v>0</v>
      </c>
      <c r="G824" s="79">
        <f t="shared" si="46"/>
        <v>0</v>
      </c>
    </row>
    <row r="825" spans="1:7" ht="25.5" hidden="1">
      <c r="A825" s="93" t="s">
        <v>494</v>
      </c>
      <c r="F825" s="78">
        <f t="shared" si="45"/>
        <v>0</v>
      </c>
      <c r="G825" s="79">
        <f t="shared" si="46"/>
        <v>0</v>
      </c>
    </row>
    <row r="826" spans="1:7" ht="12.75" hidden="1">
      <c r="A826" s="92" t="s">
        <v>1427</v>
      </c>
      <c r="F826" s="78">
        <f t="shared" si="45"/>
        <v>0</v>
      </c>
      <c r="G826" s="79">
        <f t="shared" si="46"/>
        <v>0</v>
      </c>
    </row>
    <row r="827" spans="1:7" ht="12.75" hidden="1">
      <c r="A827" s="92" t="s">
        <v>1183</v>
      </c>
      <c r="F827" s="78">
        <f t="shared" si="45"/>
        <v>0</v>
      </c>
      <c r="G827" s="79">
        <f t="shared" si="46"/>
        <v>0</v>
      </c>
    </row>
    <row r="828" spans="1:7" ht="12.75" hidden="1">
      <c r="A828" s="92" t="s">
        <v>801</v>
      </c>
      <c r="F828" s="78">
        <f t="shared" si="45"/>
        <v>0</v>
      </c>
      <c r="G828" s="79">
        <f t="shared" si="46"/>
        <v>0</v>
      </c>
    </row>
    <row r="829" spans="1:7" ht="12.75" hidden="1">
      <c r="A829" s="92" t="s">
        <v>1184</v>
      </c>
      <c r="F829" s="78">
        <f t="shared" si="45"/>
        <v>0</v>
      </c>
      <c r="G829" s="79">
        <f t="shared" si="46"/>
        <v>0</v>
      </c>
    </row>
    <row r="830" spans="1:7" ht="25.5" hidden="1">
      <c r="A830" s="92" t="s">
        <v>802</v>
      </c>
      <c r="F830" s="78">
        <f t="shared" si="45"/>
        <v>0</v>
      </c>
      <c r="G830" s="79">
        <f t="shared" si="46"/>
        <v>0</v>
      </c>
    </row>
    <row r="831" spans="1:7" ht="12.75" hidden="1">
      <c r="A831" s="92" t="s">
        <v>803</v>
      </c>
      <c r="F831" s="78">
        <f t="shared" si="45"/>
        <v>0</v>
      </c>
      <c r="G831" s="79">
        <f t="shared" si="46"/>
        <v>0</v>
      </c>
    </row>
    <row r="832" spans="1:7" ht="25.5" hidden="1">
      <c r="A832" s="93" t="s">
        <v>510</v>
      </c>
      <c r="F832" s="78">
        <f t="shared" si="45"/>
        <v>0</v>
      </c>
      <c r="G832" s="79">
        <f t="shared" si="46"/>
        <v>0</v>
      </c>
    </row>
    <row r="833" spans="1:7" ht="12.75" hidden="1">
      <c r="A833" s="93" t="s">
        <v>511</v>
      </c>
      <c r="F833" s="78">
        <f t="shared" si="45"/>
        <v>0</v>
      </c>
      <c r="G833" s="79">
        <f t="shared" si="46"/>
        <v>0</v>
      </c>
    </row>
    <row r="834" spans="1:7" ht="12.75" hidden="1">
      <c r="A834" s="92" t="s">
        <v>804</v>
      </c>
      <c r="F834" s="78">
        <f t="shared" si="45"/>
        <v>0</v>
      </c>
      <c r="G834" s="79">
        <f t="shared" si="46"/>
        <v>0</v>
      </c>
    </row>
    <row r="835" spans="1:7" ht="12.75" hidden="1">
      <c r="A835" s="91" t="s">
        <v>512</v>
      </c>
      <c r="B835" s="66">
        <v>10</v>
      </c>
      <c r="E835" s="66">
        <f>F835/B835</f>
        <v>0</v>
      </c>
      <c r="F835" s="78">
        <f>SUM(F836:F845)</f>
        <v>0</v>
      </c>
      <c r="G835" s="79">
        <f>SUM(G836:G845)</f>
        <v>0</v>
      </c>
    </row>
    <row r="836" spans="1:7" ht="25.5" hidden="1">
      <c r="A836" s="93" t="s">
        <v>513</v>
      </c>
      <c r="F836" s="78">
        <f aca="true" t="shared" si="47" ref="F836:F845">IF(SUM(H836:IV836)&gt;0,1,0)</f>
        <v>0</v>
      </c>
      <c r="G836" s="79">
        <f aca="true" t="shared" si="48" ref="G836:G845">IF(G401="√",1,0)</f>
        <v>0</v>
      </c>
    </row>
    <row r="837" spans="1:7" ht="12.75" hidden="1">
      <c r="A837" s="92" t="s">
        <v>1185</v>
      </c>
      <c r="F837" s="78">
        <f t="shared" si="47"/>
        <v>0</v>
      </c>
      <c r="G837" s="79">
        <f t="shared" si="48"/>
        <v>0</v>
      </c>
    </row>
    <row r="838" spans="1:7" ht="12.75" hidden="1">
      <c r="A838" s="92" t="s">
        <v>1186</v>
      </c>
      <c r="F838" s="78">
        <f t="shared" si="47"/>
        <v>0</v>
      </c>
      <c r="G838" s="79">
        <f t="shared" si="48"/>
        <v>0</v>
      </c>
    </row>
    <row r="839" spans="1:7" ht="12.75" hidden="1">
      <c r="A839" s="92" t="s">
        <v>1187</v>
      </c>
      <c r="F839" s="78">
        <f t="shared" si="47"/>
        <v>0</v>
      </c>
      <c r="G839" s="79">
        <f t="shared" si="48"/>
        <v>0</v>
      </c>
    </row>
    <row r="840" spans="1:7" ht="25.5" hidden="1">
      <c r="A840" s="93" t="s">
        <v>908</v>
      </c>
      <c r="F840" s="78">
        <f t="shared" si="47"/>
        <v>0</v>
      </c>
      <c r="G840" s="79">
        <f t="shared" si="48"/>
        <v>0</v>
      </c>
    </row>
    <row r="841" spans="1:7" ht="12.75" hidden="1">
      <c r="A841" s="92" t="s">
        <v>1188</v>
      </c>
      <c r="F841" s="78">
        <f t="shared" si="47"/>
        <v>0</v>
      </c>
      <c r="G841" s="79">
        <f t="shared" si="48"/>
        <v>0</v>
      </c>
    </row>
    <row r="842" spans="1:7" ht="12.75" hidden="1">
      <c r="A842" s="92" t="s">
        <v>1423</v>
      </c>
      <c r="F842" s="78">
        <f t="shared" si="47"/>
        <v>0</v>
      </c>
      <c r="G842" s="79">
        <f t="shared" si="48"/>
        <v>0</v>
      </c>
    </row>
    <row r="843" spans="1:7" ht="25.5" hidden="1">
      <c r="A843" s="93" t="s">
        <v>909</v>
      </c>
      <c r="F843" s="78">
        <f t="shared" si="47"/>
        <v>0</v>
      </c>
      <c r="G843" s="79">
        <f t="shared" si="48"/>
        <v>0</v>
      </c>
    </row>
    <row r="844" spans="1:7" ht="25.5" hidden="1">
      <c r="A844" s="92" t="s">
        <v>1310</v>
      </c>
      <c r="F844" s="78">
        <f t="shared" si="47"/>
        <v>0</v>
      </c>
      <c r="G844" s="79">
        <f t="shared" si="48"/>
        <v>0</v>
      </c>
    </row>
    <row r="845" spans="1:7" ht="12.75" hidden="1">
      <c r="A845" s="92" t="s">
        <v>805</v>
      </c>
      <c r="F845" s="78">
        <f t="shared" si="47"/>
        <v>0</v>
      </c>
      <c r="G845" s="79">
        <f t="shared" si="48"/>
        <v>0</v>
      </c>
    </row>
    <row r="846" spans="1:7" ht="12.75" hidden="1">
      <c r="A846" s="84" t="s">
        <v>274</v>
      </c>
      <c r="B846" s="66">
        <v>14</v>
      </c>
      <c r="E846" s="66">
        <f>F846/B846</f>
        <v>0</v>
      </c>
      <c r="F846" s="78">
        <f>SUM(F847:F860)</f>
        <v>0</v>
      </c>
      <c r="G846" s="79">
        <f>SUM(G847:G860)</f>
        <v>0</v>
      </c>
    </row>
    <row r="847" spans="1:7" ht="25.5" hidden="1">
      <c r="A847" s="85" t="s">
        <v>910</v>
      </c>
      <c r="F847" s="78">
        <f aca="true" t="shared" si="49" ref="F847:F860">IF(SUM(H847:IV847)&gt;0,1,0)</f>
        <v>0</v>
      </c>
      <c r="G847" s="79">
        <f aca="true" t="shared" si="50" ref="G847:G860">IF(G412="√",1,0)</f>
        <v>0</v>
      </c>
    </row>
    <row r="848" spans="1:7" ht="12.75" hidden="1">
      <c r="A848" s="83" t="s">
        <v>1124</v>
      </c>
      <c r="F848" s="78">
        <f t="shared" si="49"/>
        <v>0</v>
      </c>
      <c r="G848" s="79">
        <f t="shared" si="50"/>
        <v>0</v>
      </c>
    </row>
    <row r="849" spans="1:7" ht="12.75" hidden="1">
      <c r="A849" s="83" t="s">
        <v>428</v>
      </c>
      <c r="F849" s="78">
        <f t="shared" si="49"/>
        <v>0</v>
      </c>
      <c r="G849" s="79">
        <f t="shared" si="50"/>
        <v>0</v>
      </c>
    </row>
    <row r="850" spans="1:7" ht="25.5" hidden="1">
      <c r="A850" s="83" t="s">
        <v>1205</v>
      </c>
      <c r="F850" s="78">
        <f t="shared" si="49"/>
        <v>0</v>
      </c>
      <c r="G850" s="79">
        <f t="shared" si="50"/>
        <v>0</v>
      </c>
    </row>
    <row r="851" spans="1:7" ht="12.75" hidden="1">
      <c r="A851" s="83" t="s">
        <v>429</v>
      </c>
      <c r="F851" s="78">
        <f t="shared" si="49"/>
        <v>0</v>
      </c>
      <c r="G851" s="79">
        <f t="shared" si="50"/>
        <v>0</v>
      </c>
    </row>
    <row r="852" spans="1:7" ht="12.75" hidden="1">
      <c r="A852" s="83" t="s">
        <v>601</v>
      </c>
      <c r="F852" s="78">
        <f t="shared" si="49"/>
        <v>0</v>
      </c>
      <c r="G852" s="79">
        <f t="shared" si="50"/>
        <v>0</v>
      </c>
    </row>
    <row r="853" spans="1:7" ht="12.75" hidden="1">
      <c r="A853" s="85" t="s">
        <v>911</v>
      </c>
      <c r="F853" s="78">
        <f t="shared" si="49"/>
        <v>0</v>
      </c>
      <c r="G853" s="79">
        <f t="shared" si="50"/>
        <v>0</v>
      </c>
    </row>
    <row r="854" spans="1:7" ht="12.75" hidden="1">
      <c r="A854" s="83" t="s">
        <v>430</v>
      </c>
      <c r="F854" s="78">
        <f t="shared" si="49"/>
        <v>0</v>
      </c>
      <c r="G854" s="79">
        <f t="shared" si="50"/>
        <v>0</v>
      </c>
    </row>
    <row r="855" spans="1:7" ht="12.75" hidden="1">
      <c r="A855" s="83" t="s">
        <v>602</v>
      </c>
      <c r="F855" s="78">
        <f t="shared" si="49"/>
        <v>0</v>
      </c>
      <c r="G855" s="79">
        <f t="shared" si="50"/>
        <v>0</v>
      </c>
    </row>
    <row r="856" spans="1:7" ht="25.5" hidden="1">
      <c r="A856" s="83" t="s">
        <v>603</v>
      </c>
      <c r="F856" s="78">
        <f t="shared" si="49"/>
        <v>0</v>
      </c>
      <c r="G856" s="79">
        <f t="shared" si="50"/>
        <v>0</v>
      </c>
    </row>
    <row r="857" spans="1:7" ht="25.5" hidden="1">
      <c r="A857" s="83" t="s">
        <v>725</v>
      </c>
      <c r="F857" s="78">
        <f t="shared" si="49"/>
        <v>0</v>
      </c>
      <c r="G857" s="79">
        <f t="shared" si="50"/>
        <v>0</v>
      </c>
    </row>
    <row r="858" spans="1:7" ht="12.75" hidden="1">
      <c r="A858" s="83" t="s">
        <v>431</v>
      </c>
      <c r="F858" s="78">
        <f t="shared" si="49"/>
        <v>0</v>
      </c>
      <c r="G858" s="79">
        <f t="shared" si="50"/>
        <v>0</v>
      </c>
    </row>
    <row r="859" spans="1:7" ht="25.5" hidden="1">
      <c r="A859" s="85" t="s">
        <v>912</v>
      </c>
      <c r="F859" s="78">
        <f t="shared" si="49"/>
        <v>0</v>
      </c>
      <c r="G859" s="79">
        <f t="shared" si="50"/>
        <v>0</v>
      </c>
    </row>
    <row r="860" spans="1:7" ht="25.5" hidden="1">
      <c r="A860" s="83" t="s">
        <v>366</v>
      </c>
      <c r="F860" s="78">
        <f t="shared" si="49"/>
        <v>0</v>
      </c>
      <c r="G860" s="79">
        <f t="shared" si="50"/>
        <v>0</v>
      </c>
    </row>
    <row r="861" spans="1:7" ht="12.75" hidden="1">
      <c r="A861" s="84" t="s">
        <v>275</v>
      </c>
      <c r="B861" s="66">
        <v>6</v>
      </c>
      <c r="E861" s="66">
        <f>F861/B861</f>
        <v>0</v>
      </c>
      <c r="F861" s="78">
        <f>SUM(F862:F867)</f>
        <v>0</v>
      </c>
      <c r="G861" s="79">
        <f>SUM(G862:G867)</f>
        <v>0</v>
      </c>
    </row>
    <row r="862" spans="1:7" ht="12.75" hidden="1">
      <c r="A862" s="83" t="s">
        <v>229</v>
      </c>
      <c r="F862" s="78">
        <f aca="true" t="shared" si="51" ref="F862:F867">IF(SUM(H862:IV862)&gt;0,1,0)</f>
        <v>0</v>
      </c>
      <c r="G862" s="79">
        <f aca="true" t="shared" si="52" ref="G862:G867">IF(G427="√",1,0)</f>
        <v>0</v>
      </c>
    </row>
    <row r="863" spans="1:7" ht="12.75" hidden="1">
      <c r="A863" s="92" t="s">
        <v>587</v>
      </c>
      <c r="F863" s="78">
        <f t="shared" si="51"/>
        <v>0</v>
      </c>
      <c r="G863" s="79">
        <f t="shared" si="52"/>
        <v>0</v>
      </c>
    </row>
    <row r="864" spans="1:7" ht="12.75" hidden="1">
      <c r="A864" s="73" t="s">
        <v>816</v>
      </c>
      <c r="F864" s="78">
        <f t="shared" si="51"/>
        <v>0</v>
      </c>
      <c r="G864" s="79">
        <f t="shared" si="52"/>
        <v>0</v>
      </c>
    </row>
    <row r="865" spans="1:7" ht="12.75" hidden="1">
      <c r="A865" s="73" t="s">
        <v>657</v>
      </c>
      <c r="F865" s="78">
        <f t="shared" si="51"/>
        <v>0</v>
      </c>
      <c r="G865" s="79">
        <f t="shared" si="52"/>
        <v>0</v>
      </c>
    </row>
    <row r="866" spans="1:7" ht="12.75" hidden="1">
      <c r="A866" s="73" t="s">
        <v>773</v>
      </c>
      <c r="F866" s="78">
        <f t="shared" si="51"/>
        <v>0</v>
      </c>
      <c r="G866" s="79">
        <f t="shared" si="52"/>
        <v>0</v>
      </c>
    </row>
    <row r="867" spans="1:7" ht="25.5" hidden="1">
      <c r="A867" s="73" t="s">
        <v>726</v>
      </c>
      <c r="F867" s="78">
        <f t="shared" si="51"/>
        <v>0</v>
      </c>
      <c r="G867" s="79">
        <f t="shared" si="52"/>
        <v>0</v>
      </c>
    </row>
    <row r="868" spans="5:7" ht="12.75" hidden="1">
      <c r="E868" s="78" t="s">
        <v>979</v>
      </c>
      <c r="F868" s="78">
        <f>IF(SUM(G868:IV868)&gt;0,1,0)</f>
        <v>0</v>
      </c>
      <c r="G868" s="79">
        <f>IF(SUM(G443:G867)&gt;0,1,0)</f>
        <v>0</v>
      </c>
    </row>
    <row r="869" ht="12.75" hidden="1"/>
    <row r="873" ht="12.75" hidden="1">
      <c r="A873" s="66" t="s">
        <v>1460</v>
      </c>
    </row>
    <row r="874" ht="12.75" hidden="1">
      <c r="A874" s="66" t="s">
        <v>1461</v>
      </c>
    </row>
    <row r="875" ht="12.75" hidden="1">
      <c r="A875" s="66" t="s">
        <v>1462</v>
      </c>
    </row>
  </sheetData>
  <sheetProtection password="A471" sheet="1" objects="1" scenarios="1"/>
  <conditionalFormatting sqref="F7:G8 F134:G134 F267:G267">
    <cfRule type="expression" priority="1" dxfId="0" stopIfTrue="1">
      <formula>IF(F442/$B442=1,1,0)</formula>
    </cfRule>
  </conditionalFormatting>
  <conditionalFormatting sqref="F29:G29 F48:G48 F57:G57 F95:G95 F99:G99 F104:G104 F116:G116 F15:G15 F150:G150 F161:G161 F176:G176 F182:G182 F426:G426 F188:G188 F194:G195 F201:G201 F210:G210 F222:G222 F228:G228 F245:G245 F250:G250 F261:G261 F268:G268 F277:G277 F296:G296 F307:G307 F323:G323 F333:G333 F339:G339 F358:G358 F363:G363 F375:G375 F385:G385 F400:G400 F411:G411 F135:G135">
    <cfRule type="expression" priority="2" dxfId="0" stopIfTrue="1">
      <formula>IF(F450/$B450=1,1,0)</formula>
    </cfRule>
  </conditionalFormatting>
  <dataValidations count="2">
    <dataValidation allowBlank="1" showInputMessage="1" sqref="F629 G571:G584 G586:G595 G597:G610 G612:G616 G618:G622 G624:G629 G631:G635 G637:G644 G646:G656 G658:G662 G664:G679 G681:G684 G686:G695 G697:G701 G704:G711 G713:G730 G732:G741 G743:G757 G759:G767 G769:G773 G775:G792 G794:G797 G799:G809 G811:G819 G821:G834 G836:G845 G862:G867 G847:G860 G451:G463 G444:G449 G552:G569 G540:G550 G535:G538 G531:G533 G493:G529 G484:G491 G465:G482 H1:AY65536"/>
    <dataValidation type="list" allowBlank="1" errorTitle="Invalid data" error="Use the drop down menu to indicate a level of Green, Amber or Red." sqref="G8:G133 G135:G193 G195:G266 G268:G432">
      <formula1>$A$873:$A$875</formula1>
    </dataValidation>
  </dataValidations>
  <printOptions/>
  <pageMargins left="0.7480314960629921" right="0.7480314960629921" top="0.984251968503937" bottom="0.984251968503937" header="0.5118110236220472" footer="0.5118110236220472"/>
  <pageSetup fitToHeight="1" fitToWidth="1" horizontalDpi="300" verticalDpi="300" orientation="portrait" paperSize="9" scale="58" r:id="rId1"/>
  <headerFooter alignWithMargins="0">
    <oddHeader>&amp;C&amp;"Arial,Bold"Self-assessment of CBT competence: Summary Generic, Basic, Specific competences</oddHeader>
  </headerFooter>
  <rowBreaks count="1" manualBreakCount="1">
    <brk id="426" max="255" man="1"/>
  </rowBreaks>
</worksheet>
</file>

<file path=xl/worksheets/sheet2.xml><?xml version="1.0" encoding="utf-8"?>
<worksheet xmlns="http://schemas.openxmlformats.org/spreadsheetml/2006/main" xmlns:r="http://schemas.openxmlformats.org/officeDocument/2006/relationships">
  <sheetPr codeName="wksPhobias">
    <outlinePr summaryBelow="0"/>
    <pageSetUpPr fitToPage="1"/>
  </sheetPr>
  <dimension ref="A1:G328"/>
  <sheetViews>
    <sheetView workbookViewId="0" topLeftCell="A1">
      <selection activeCell="A7" sqref="A7"/>
    </sheetView>
  </sheetViews>
  <sheetFormatPr defaultColWidth="9.140625" defaultRowHeight="12.75" outlineLevelRow="3"/>
  <cols>
    <col min="1" max="1" width="141.140625" style="95" customWidth="1"/>
    <col min="2" max="2" width="4.00390625" style="66" hidden="1" customWidth="1"/>
    <col min="3" max="3" width="3.00390625" style="66" hidden="1" customWidth="1"/>
    <col min="4" max="4" width="4.00390625" style="66" hidden="1" customWidth="1"/>
    <col min="5" max="5" width="9.57421875" style="66" hidden="1" customWidth="1"/>
    <col min="6" max="6" width="9.57421875" style="68" hidden="1" customWidth="1"/>
    <col min="7" max="7" width="11.28125" style="66" customWidth="1"/>
    <col min="8" max="16384" width="9.140625" style="66" customWidth="1"/>
  </cols>
  <sheetData>
    <row r="1" spans="1:7" ht="111.75" customHeight="1" collapsed="1">
      <c r="A1" s="35"/>
      <c r="B1" s="36" t="s">
        <v>1443</v>
      </c>
      <c r="C1" s="36">
        <v>0</v>
      </c>
      <c r="D1" s="53" t="s">
        <v>1458</v>
      </c>
      <c r="E1" s="3" t="s">
        <v>106</v>
      </c>
      <c r="F1" s="56" t="s">
        <v>72</v>
      </c>
      <c r="G1" s="125" t="s">
        <v>1463</v>
      </c>
    </row>
    <row r="2" spans="1:7" ht="12.75" hidden="1" outlineLevel="1">
      <c r="A2" s="5"/>
      <c r="B2" s="6"/>
      <c r="C2" s="38">
        <v>0</v>
      </c>
      <c r="D2" s="16"/>
      <c r="E2" s="6"/>
      <c r="F2" s="8"/>
      <c r="G2" s="54"/>
    </row>
    <row r="3" spans="1:7" ht="12.75" hidden="1" outlineLevel="1">
      <c r="A3" s="5"/>
      <c r="B3" s="6"/>
      <c r="C3" s="38">
        <v>0</v>
      </c>
      <c r="D3" s="16"/>
      <c r="E3" s="6"/>
      <c r="F3" s="8"/>
      <c r="G3" s="54"/>
    </row>
    <row r="4" spans="1:7" ht="12.75" hidden="1" outlineLevel="1">
      <c r="A4" s="5"/>
      <c r="B4" s="6"/>
      <c r="C4" s="38">
        <v>0</v>
      </c>
      <c r="D4" s="16"/>
      <c r="E4" s="6"/>
      <c r="F4" s="8"/>
      <c r="G4" s="54"/>
    </row>
    <row r="5" spans="1:7" ht="12.75" hidden="1" outlineLevel="1">
      <c r="A5" s="12"/>
      <c r="B5" s="6"/>
      <c r="C5" s="38">
        <v>0</v>
      </c>
      <c r="D5" s="16"/>
      <c r="E5" s="6"/>
      <c r="F5" s="8"/>
      <c r="G5" s="54"/>
    </row>
    <row r="6" spans="1:7" ht="12.75" hidden="1" outlineLevel="1">
      <c r="A6" s="12"/>
      <c r="B6" s="10"/>
      <c r="C6" s="38">
        <v>0</v>
      </c>
      <c r="D6" s="16"/>
      <c r="E6" s="10"/>
      <c r="F6" s="57"/>
      <c r="G6" s="54"/>
    </row>
    <row r="7" spans="1:7" ht="22.5" customHeight="1">
      <c r="A7" s="30" t="s">
        <v>609</v>
      </c>
      <c r="B7" s="20"/>
      <c r="C7" s="20">
        <v>1</v>
      </c>
      <c r="D7" s="16"/>
      <c r="E7" s="28">
        <f>F170/$B170</f>
        <v>0</v>
      </c>
      <c r="F7" s="58" t="e">
        <f>score(F170,$B170)</f>
        <v>#NAME?</v>
      </c>
      <c r="G7" s="121"/>
    </row>
    <row r="8" spans="1:7" ht="22.5" customHeight="1" outlineLevel="1" collapsed="1">
      <c r="A8" s="30" t="s">
        <v>1368</v>
      </c>
      <c r="B8" s="20">
        <v>11</v>
      </c>
      <c r="C8" s="20">
        <v>2</v>
      </c>
      <c r="D8" s="16"/>
      <c r="E8" s="28">
        <f>F171/$B171</f>
        <v>0</v>
      </c>
      <c r="F8" s="58" t="e">
        <f>score(F171,$B171)</f>
        <v>#NAME?</v>
      </c>
      <c r="G8" s="55"/>
    </row>
    <row r="9" spans="1:7" ht="33.75" customHeight="1" hidden="1" outlineLevel="2">
      <c r="A9" s="40" t="s">
        <v>107</v>
      </c>
      <c r="B9" s="20"/>
      <c r="C9" s="20">
        <v>3</v>
      </c>
      <c r="D9" s="16">
        <v>8</v>
      </c>
      <c r="E9" s="28"/>
      <c r="F9" s="58"/>
      <c r="G9" s="55"/>
    </row>
    <row r="10" spans="1:7" ht="45.75" customHeight="1" hidden="1" outlineLevel="2">
      <c r="A10" s="40" t="s">
        <v>265</v>
      </c>
      <c r="B10" s="20"/>
      <c r="C10" s="20">
        <v>3</v>
      </c>
      <c r="D10" s="16">
        <v>8</v>
      </c>
      <c r="E10" s="28"/>
      <c r="F10" s="58"/>
      <c r="G10" s="55"/>
    </row>
    <row r="11" spans="1:7" ht="22.5" customHeight="1" hidden="1" outlineLevel="2">
      <c r="A11" s="40" t="s">
        <v>266</v>
      </c>
      <c r="B11" s="20"/>
      <c r="C11" s="20">
        <v>3</v>
      </c>
      <c r="D11" s="16">
        <v>8</v>
      </c>
      <c r="E11" s="28"/>
      <c r="F11" s="58"/>
      <c r="G11" s="55"/>
    </row>
    <row r="12" spans="1:7" ht="33.75" customHeight="1" hidden="1" outlineLevel="2">
      <c r="A12" s="40" t="s">
        <v>20</v>
      </c>
      <c r="B12" s="20"/>
      <c r="C12" s="20">
        <v>3</v>
      </c>
      <c r="D12" s="16">
        <v>8</v>
      </c>
      <c r="E12" s="28"/>
      <c r="F12" s="58"/>
      <c r="G12" s="55"/>
    </row>
    <row r="13" spans="1:7" ht="33.75" customHeight="1" hidden="1" outlineLevel="2">
      <c r="A13" s="40" t="s">
        <v>415</v>
      </c>
      <c r="B13" s="20"/>
      <c r="C13" s="20">
        <v>3</v>
      </c>
      <c r="D13" s="16">
        <v>8</v>
      </c>
      <c r="E13" s="28"/>
      <c r="F13" s="58"/>
      <c r="G13" s="55"/>
    </row>
    <row r="14" spans="1:7" ht="33.75" customHeight="1" hidden="1" outlineLevel="2">
      <c r="A14" s="40" t="s">
        <v>416</v>
      </c>
      <c r="B14" s="20"/>
      <c r="C14" s="20">
        <v>3</v>
      </c>
      <c r="D14" s="16">
        <v>8</v>
      </c>
      <c r="E14" s="28"/>
      <c r="F14" s="58"/>
      <c r="G14" s="55"/>
    </row>
    <row r="15" spans="1:7" ht="33.75" customHeight="1" hidden="1" outlineLevel="2">
      <c r="A15" s="40" t="s">
        <v>1146</v>
      </c>
      <c r="B15" s="20"/>
      <c r="C15" s="20">
        <v>3</v>
      </c>
      <c r="D15" s="16">
        <v>8</v>
      </c>
      <c r="E15" s="28"/>
      <c r="F15" s="58"/>
      <c r="G15" s="55"/>
    </row>
    <row r="16" spans="1:7" ht="22.5" customHeight="1" hidden="1" outlineLevel="2">
      <c r="A16" s="21" t="s">
        <v>1147</v>
      </c>
      <c r="B16" s="20"/>
      <c r="C16" s="20">
        <v>3</v>
      </c>
      <c r="D16" s="16">
        <v>8</v>
      </c>
      <c r="E16" s="28"/>
      <c r="F16" s="58"/>
      <c r="G16" s="55"/>
    </row>
    <row r="17" spans="1:7" ht="22.5" customHeight="1" hidden="1" outlineLevel="2">
      <c r="A17" s="40" t="s">
        <v>1148</v>
      </c>
      <c r="B17" s="20"/>
      <c r="C17" s="20">
        <v>3</v>
      </c>
      <c r="D17" s="16">
        <v>8</v>
      </c>
      <c r="E17" s="28"/>
      <c r="F17" s="58"/>
      <c r="G17" s="55"/>
    </row>
    <row r="18" spans="1:7" ht="33.75" customHeight="1" hidden="1" outlineLevel="2">
      <c r="A18" s="40" t="s">
        <v>1149</v>
      </c>
      <c r="B18" s="20"/>
      <c r="C18" s="20">
        <v>3</v>
      </c>
      <c r="D18" s="16">
        <v>8</v>
      </c>
      <c r="E18" s="28"/>
      <c r="F18" s="58"/>
      <c r="G18" s="55"/>
    </row>
    <row r="19" spans="1:7" ht="22.5" customHeight="1" hidden="1" outlineLevel="2">
      <c r="A19" s="40" t="s">
        <v>1150</v>
      </c>
      <c r="B19" s="20"/>
      <c r="C19" s="20">
        <v>3</v>
      </c>
      <c r="D19" s="16">
        <v>8</v>
      </c>
      <c r="E19" s="28"/>
      <c r="F19" s="58"/>
      <c r="G19" s="55"/>
    </row>
    <row r="20" spans="1:7" ht="22.5" customHeight="1" hidden="1" outlineLevel="2">
      <c r="A20" s="40" t="s">
        <v>1151</v>
      </c>
      <c r="B20" s="20"/>
      <c r="C20" s="20">
        <v>3</v>
      </c>
      <c r="D20" s="16">
        <v>8</v>
      </c>
      <c r="E20" s="28"/>
      <c r="F20" s="58"/>
      <c r="G20" s="55"/>
    </row>
    <row r="21" spans="1:7" ht="22.5" customHeight="1" outlineLevel="1" collapsed="1">
      <c r="A21" s="30" t="s">
        <v>1369</v>
      </c>
      <c r="B21" s="20">
        <v>16</v>
      </c>
      <c r="C21" s="20">
        <v>2</v>
      </c>
      <c r="D21" s="16"/>
      <c r="E21" s="28">
        <f>F184/$B184</f>
        <v>0</v>
      </c>
      <c r="F21" s="58" t="e">
        <f>score(F184,$B184)</f>
        <v>#NAME?</v>
      </c>
      <c r="G21" s="55"/>
    </row>
    <row r="22" spans="1:7" ht="33.75" customHeight="1" hidden="1" outlineLevel="2">
      <c r="A22" s="40" t="s">
        <v>1153</v>
      </c>
      <c r="B22" s="20"/>
      <c r="C22" s="20">
        <v>3</v>
      </c>
      <c r="D22" s="16">
        <v>21</v>
      </c>
      <c r="E22" s="28"/>
      <c r="F22" s="58"/>
      <c r="G22" s="55"/>
    </row>
    <row r="23" spans="1:7" ht="45.75" customHeight="1" hidden="1" outlineLevel="2">
      <c r="A23" s="21" t="s">
        <v>877</v>
      </c>
      <c r="B23" s="20"/>
      <c r="C23" s="20">
        <v>3</v>
      </c>
      <c r="D23" s="16">
        <v>21</v>
      </c>
      <c r="E23" s="28"/>
      <c r="F23" s="58"/>
      <c r="G23" s="55"/>
    </row>
    <row r="24" spans="1:7" ht="33.75" customHeight="1" hidden="1" outlineLevel="2">
      <c r="A24" s="40" t="s">
        <v>1154</v>
      </c>
      <c r="B24" s="20"/>
      <c r="C24" s="20">
        <v>3</v>
      </c>
      <c r="D24" s="16">
        <v>21</v>
      </c>
      <c r="E24" s="28"/>
      <c r="F24" s="58"/>
      <c r="G24" s="55"/>
    </row>
    <row r="25" spans="1:7" ht="33.75" customHeight="1" hidden="1" outlineLevel="2">
      <c r="A25" s="40" t="s">
        <v>1361</v>
      </c>
      <c r="B25" s="20"/>
      <c r="C25" s="20">
        <v>3</v>
      </c>
      <c r="D25" s="16">
        <v>21</v>
      </c>
      <c r="E25" s="28"/>
      <c r="F25" s="58"/>
      <c r="G25" s="55"/>
    </row>
    <row r="26" spans="1:7" ht="33.75" customHeight="1" hidden="1" outlineLevel="2">
      <c r="A26" s="40" t="s">
        <v>727</v>
      </c>
      <c r="B26" s="20"/>
      <c r="C26" s="20">
        <v>3</v>
      </c>
      <c r="D26" s="16">
        <v>21</v>
      </c>
      <c r="E26" s="28"/>
      <c r="F26" s="58"/>
      <c r="G26" s="55"/>
    </row>
    <row r="27" spans="1:7" ht="45.75" customHeight="1" hidden="1" outlineLevel="2">
      <c r="A27" s="21" t="s">
        <v>878</v>
      </c>
      <c r="B27" s="20"/>
      <c r="C27" s="20">
        <v>3</v>
      </c>
      <c r="D27" s="16">
        <v>21</v>
      </c>
      <c r="E27" s="28"/>
      <c r="F27" s="58"/>
      <c r="G27" s="55"/>
    </row>
    <row r="28" spans="1:7" ht="22.5" customHeight="1" hidden="1" outlineLevel="2">
      <c r="A28" s="40" t="s">
        <v>356</v>
      </c>
      <c r="B28" s="20"/>
      <c r="C28" s="20">
        <v>3</v>
      </c>
      <c r="D28" s="16">
        <v>21</v>
      </c>
      <c r="E28" s="28"/>
      <c r="F28" s="58"/>
      <c r="G28" s="55"/>
    </row>
    <row r="29" spans="1:7" ht="33.75" customHeight="1" hidden="1" outlineLevel="2">
      <c r="A29" s="40" t="s">
        <v>357</v>
      </c>
      <c r="B29" s="20"/>
      <c r="C29" s="20">
        <v>3</v>
      </c>
      <c r="D29" s="16">
        <v>21</v>
      </c>
      <c r="E29" s="28"/>
      <c r="F29" s="58"/>
      <c r="G29" s="55"/>
    </row>
    <row r="30" spans="1:7" ht="33.75" customHeight="1" hidden="1" outlineLevel="2">
      <c r="A30" s="40" t="s">
        <v>526</v>
      </c>
      <c r="B30" s="20"/>
      <c r="C30" s="20">
        <v>3</v>
      </c>
      <c r="D30" s="16">
        <v>21</v>
      </c>
      <c r="E30" s="28"/>
      <c r="F30" s="58"/>
      <c r="G30" s="55"/>
    </row>
    <row r="31" spans="1:7" ht="33.75" customHeight="1" hidden="1" outlineLevel="2">
      <c r="A31" s="40" t="s">
        <v>527</v>
      </c>
      <c r="B31" s="20"/>
      <c r="C31" s="20">
        <v>3</v>
      </c>
      <c r="D31" s="16">
        <v>21</v>
      </c>
      <c r="E31" s="28"/>
      <c r="F31" s="58"/>
      <c r="G31" s="55"/>
    </row>
    <row r="32" spans="1:7" ht="22.5" customHeight="1" hidden="1" outlineLevel="2">
      <c r="A32" s="40" t="s">
        <v>152</v>
      </c>
      <c r="B32" s="20"/>
      <c r="C32" s="20">
        <v>3</v>
      </c>
      <c r="D32" s="16">
        <v>21</v>
      </c>
      <c r="E32" s="28"/>
      <c r="F32" s="58"/>
      <c r="G32" s="55"/>
    </row>
    <row r="33" spans="1:7" ht="22.5" customHeight="1" hidden="1" outlineLevel="2">
      <c r="A33" s="40" t="s">
        <v>206</v>
      </c>
      <c r="B33" s="20"/>
      <c r="C33" s="20">
        <v>3</v>
      </c>
      <c r="D33" s="16">
        <v>21</v>
      </c>
      <c r="E33" s="28"/>
      <c r="F33" s="58"/>
      <c r="G33" s="55"/>
    </row>
    <row r="34" spans="1:7" ht="33.75" customHeight="1" hidden="1" outlineLevel="2">
      <c r="A34" s="40" t="s">
        <v>893</v>
      </c>
      <c r="B34" s="20"/>
      <c r="C34" s="20">
        <v>3</v>
      </c>
      <c r="D34" s="16">
        <v>21</v>
      </c>
      <c r="E34" s="28"/>
      <c r="F34" s="58"/>
      <c r="G34" s="55"/>
    </row>
    <row r="35" spans="1:7" ht="22.5" customHeight="1" hidden="1" outlineLevel="2">
      <c r="A35" s="40" t="s">
        <v>894</v>
      </c>
      <c r="B35" s="20"/>
      <c r="C35" s="20">
        <v>3</v>
      </c>
      <c r="D35" s="16">
        <v>21</v>
      </c>
      <c r="E35" s="28"/>
      <c r="F35" s="58"/>
      <c r="G35" s="55"/>
    </row>
    <row r="36" spans="1:7" ht="22.5" customHeight="1" hidden="1" outlineLevel="2">
      <c r="A36" s="40" t="s">
        <v>895</v>
      </c>
      <c r="B36" s="20"/>
      <c r="C36" s="20">
        <v>3</v>
      </c>
      <c r="D36" s="16">
        <v>21</v>
      </c>
      <c r="E36" s="28"/>
      <c r="F36" s="58"/>
      <c r="G36" s="55"/>
    </row>
    <row r="37" spans="1:7" ht="33.75" customHeight="1" hidden="1" outlineLevel="2">
      <c r="A37" s="21" t="s">
        <v>879</v>
      </c>
      <c r="B37" s="20"/>
      <c r="C37" s="20">
        <v>3</v>
      </c>
      <c r="D37" s="16">
        <v>21</v>
      </c>
      <c r="E37" s="28"/>
      <c r="F37" s="58"/>
      <c r="G37" s="55"/>
    </row>
    <row r="38" spans="1:7" ht="22.5" customHeight="1">
      <c r="A38" s="30" t="s">
        <v>74</v>
      </c>
      <c r="B38" s="20"/>
      <c r="C38" s="20">
        <v>1</v>
      </c>
      <c r="D38" s="16"/>
      <c r="E38" s="28">
        <f>F201/$B201</f>
        <v>0</v>
      </c>
      <c r="F38" s="58" t="e">
        <f>score(F201,$B201)</f>
        <v>#NAME?</v>
      </c>
      <c r="G38" s="121"/>
    </row>
    <row r="39" spans="1:7" ht="22.5" customHeight="1" outlineLevel="1">
      <c r="A39" s="30" t="s">
        <v>298</v>
      </c>
      <c r="B39" s="20"/>
      <c r="C39" s="20">
        <v>1</v>
      </c>
      <c r="D39" s="16"/>
      <c r="E39" s="28">
        <f>F202/$B202</f>
        <v>0</v>
      </c>
      <c r="F39" s="58" t="e">
        <f>score(F202,$B202)</f>
        <v>#NAME?</v>
      </c>
      <c r="G39" s="121"/>
    </row>
    <row r="40" spans="1:7" ht="22.5" customHeight="1" outlineLevel="2" collapsed="1">
      <c r="A40" s="30" t="s">
        <v>1370</v>
      </c>
      <c r="B40" s="20">
        <v>5</v>
      </c>
      <c r="C40" s="20">
        <v>2</v>
      </c>
      <c r="D40" s="16"/>
      <c r="E40" s="28">
        <f>F203/$B203</f>
        <v>0</v>
      </c>
      <c r="F40" s="58" t="e">
        <f>score(F203,$B203)</f>
        <v>#NAME?</v>
      </c>
      <c r="G40" s="55"/>
    </row>
    <row r="41" spans="1:7" ht="33.75" customHeight="1" hidden="1" outlineLevel="3">
      <c r="A41" s="21" t="s">
        <v>880</v>
      </c>
      <c r="B41" s="20"/>
      <c r="C41" s="20">
        <v>3</v>
      </c>
      <c r="D41" s="16">
        <v>40</v>
      </c>
      <c r="E41" s="28"/>
      <c r="F41" s="58"/>
      <c r="G41" s="55"/>
    </row>
    <row r="42" spans="1:7" ht="33.75" customHeight="1" hidden="1" outlineLevel="3">
      <c r="A42" s="40" t="s">
        <v>190</v>
      </c>
      <c r="B42" s="20"/>
      <c r="C42" s="20">
        <v>3</v>
      </c>
      <c r="D42" s="16">
        <v>40</v>
      </c>
      <c r="E42" s="28"/>
      <c r="F42" s="58"/>
      <c r="G42" s="55"/>
    </row>
    <row r="43" spans="1:7" ht="33.75" customHeight="1" hidden="1" outlineLevel="3">
      <c r="A43" s="40" t="s">
        <v>191</v>
      </c>
      <c r="B43" s="20"/>
      <c r="C43" s="20">
        <v>3</v>
      </c>
      <c r="D43" s="16">
        <v>40</v>
      </c>
      <c r="E43" s="28"/>
      <c r="F43" s="58"/>
      <c r="G43" s="55"/>
    </row>
    <row r="44" spans="1:7" ht="22.5" customHeight="1" hidden="1" outlineLevel="3">
      <c r="A44" s="40" t="s">
        <v>192</v>
      </c>
      <c r="B44" s="20"/>
      <c r="C44" s="20">
        <v>3</v>
      </c>
      <c r="D44" s="16">
        <v>40</v>
      </c>
      <c r="E44" s="28"/>
      <c r="F44" s="58"/>
      <c r="G44" s="55"/>
    </row>
    <row r="45" spans="1:7" ht="45.75" customHeight="1" hidden="1" outlineLevel="3">
      <c r="A45" s="40" t="s">
        <v>193</v>
      </c>
      <c r="B45" s="20"/>
      <c r="C45" s="20">
        <v>3</v>
      </c>
      <c r="D45" s="16">
        <v>40</v>
      </c>
      <c r="E45" s="28"/>
      <c r="F45" s="58"/>
      <c r="G45" s="55"/>
    </row>
    <row r="46" spans="1:7" ht="22.5" customHeight="1" outlineLevel="2" collapsed="1">
      <c r="A46" s="30" t="s">
        <v>1371</v>
      </c>
      <c r="B46" s="20">
        <v>7</v>
      </c>
      <c r="C46" s="20">
        <v>2</v>
      </c>
      <c r="D46" s="16"/>
      <c r="E46" s="28">
        <f>F209/$B209</f>
        <v>0</v>
      </c>
      <c r="F46" s="58" t="e">
        <f>score(F209,$B209)</f>
        <v>#NAME?</v>
      </c>
      <c r="G46" s="55"/>
    </row>
    <row r="47" spans="1:7" ht="33.75" customHeight="1" hidden="1" outlineLevel="3">
      <c r="A47" s="21" t="s">
        <v>881</v>
      </c>
      <c r="B47" s="20"/>
      <c r="C47" s="20">
        <v>3</v>
      </c>
      <c r="D47" s="16">
        <v>46</v>
      </c>
      <c r="E47" s="28"/>
      <c r="F47" s="58"/>
      <c r="G47" s="55"/>
    </row>
    <row r="48" spans="1:7" ht="33.75" customHeight="1" hidden="1" outlineLevel="3">
      <c r="A48" s="40" t="s">
        <v>194</v>
      </c>
      <c r="B48" s="20"/>
      <c r="C48" s="20">
        <v>3</v>
      </c>
      <c r="D48" s="16">
        <v>46</v>
      </c>
      <c r="E48" s="28"/>
      <c r="F48" s="58"/>
      <c r="G48" s="55"/>
    </row>
    <row r="49" spans="1:7" ht="45.75" customHeight="1" hidden="1" outlineLevel="3">
      <c r="A49" s="21" t="s">
        <v>882</v>
      </c>
      <c r="B49" s="20"/>
      <c r="C49" s="20">
        <v>3</v>
      </c>
      <c r="D49" s="16">
        <v>46</v>
      </c>
      <c r="E49" s="28"/>
      <c r="F49" s="58"/>
      <c r="G49" s="55"/>
    </row>
    <row r="50" spans="1:7" ht="33.75" customHeight="1" hidden="1" outlineLevel="3">
      <c r="A50" s="40" t="s">
        <v>555</v>
      </c>
      <c r="B50" s="20"/>
      <c r="C50" s="20">
        <v>3</v>
      </c>
      <c r="D50" s="16">
        <v>46</v>
      </c>
      <c r="E50" s="28"/>
      <c r="F50" s="58"/>
      <c r="G50" s="55"/>
    </row>
    <row r="51" spans="1:7" ht="22.5" customHeight="1" hidden="1" outlineLevel="3">
      <c r="A51" s="40" t="s">
        <v>195</v>
      </c>
      <c r="B51" s="20"/>
      <c r="C51" s="20">
        <v>3</v>
      </c>
      <c r="D51" s="16">
        <v>46</v>
      </c>
      <c r="E51" s="28"/>
      <c r="F51" s="58"/>
      <c r="G51" s="55"/>
    </row>
    <row r="52" spans="1:7" ht="33.75" customHeight="1" hidden="1" outlineLevel="3">
      <c r="A52" s="40" t="s">
        <v>196</v>
      </c>
      <c r="B52" s="20"/>
      <c r="C52" s="20">
        <v>3</v>
      </c>
      <c r="D52" s="16">
        <v>46</v>
      </c>
      <c r="E52" s="28"/>
      <c r="F52" s="58"/>
      <c r="G52" s="55"/>
    </row>
    <row r="53" spans="1:7" ht="22.5" customHeight="1" hidden="1" outlineLevel="3">
      <c r="A53" s="40" t="s">
        <v>197</v>
      </c>
      <c r="B53" s="20"/>
      <c r="C53" s="20">
        <v>3</v>
      </c>
      <c r="D53" s="16">
        <v>46</v>
      </c>
      <c r="E53" s="28"/>
      <c r="F53" s="58"/>
      <c r="G53" s="55"/>
    </row>
    <row r="54" spans="1:7" ht="22.5" customHeight="1" outlineLevel="2" collapsed="1">
      <c r="A54" s="30" t="s">
        <v>1369</v>
      </c>
      <c r="B54" s="20">
        <v>49</v>
      </c>
      <c r="C54" s="20">
        <v>2</v>
      </c>
      <c r="D54" s="16"/>
      <c r="E54" s="28">
        <f>F217/$B217</f>
        <v>0</v>
      </c>
      <c r="F54" s="58" t="e">
        <f>score(F217,$B217)</f>
        <v>#NAME?</v>
      </c>
      <c r="G54" s="55"/>
    </row>
    <row r="55" spans="1:7" ht="33.75" customHeight="1" hidden="1" outlineLevel="3">
      <c r="A55" s="21" t="s">
        <v>883</v>
      </c>
      <c r="B55" s="20"/>
      <c r="C55" s="20">
        <v>3</v>
      </c>
      <c r="D55" s="16">
        <v>54</v>
      </c>
      <c r="E55" s="28"/>
      <c r="F55" s="58"/>
      <c r="G55" s="55"/>
    </row>
    <row r="56" spans="1:7" ht="33.75" customHeight="1" hidden="1" outlineLevel="3">
      <c r="A56" s="40" t="s">
        <v>1044</v>
      </c>
      <c r="B56" s="20"/>
      <c r="C56" s="20">
        <v>3</v>
      </c>
      <c r="D56" s="16">
        <v>54</v>
      </c>
      <c r="E56" s="28"/>
      <c r="F56" s="58"/>
      <c r="G56" s="55"/>
    </row>
    <row r="57" spans="1:7" ht="33.75" customHeight="1" hidden="1" outlineLevel="3">
      <c r="A57" s="40" t="s">
        <v>1045</v>
      </c>
      <c r="B57" s="20"/>
      <c r="C57" s="20">
        <v>3</v>
      </c>
      <c r="D57" s="16">
        <v>54</v>
      </c>
      <c r="E57" s="28"/>
      <c r="F57" s="58"/>
      <c r="G57" s="55"/>
    </row>
    <row r="58" spans="1:7" ht="33.75" customHeight="1" hidden="1" outlineLevel="3">
      <c r="A58" s="21" t="s">
        <v>884</v>
      </c>
      <c r="B58" s="20"/>
      <c r="C58" s="20">
        <v>3</v>
      </c>
      <c r="D58" s="16">
        <v>54</v>
      </c>
      <c r="E58" s="28"/>
      <c r="F58" s="58"/>
      <c r="G58" s="55"/>
    </row>
    <row r="59" spans="1:7" ht="33.75" customHeight="1" hidden="1" outlineLevel="3">
      <c r="A59" s="40" t="s">
        <v>1046</v>
      </c>
      <c r="B59" s="20"/>
      <c r="C59" s="20">
        <v>3</v>
      </c>
      <c r="D59" s="16">
        <v>54</v>
      </c>
      <c r="E59" s="28"/>
      <c r="F59" s="58"/>
      <c r="G59" s="55"/>
    </row>
    <row r="60" spans="1:7" ht="33.75" customHeight="1" hidden="1" outlineLevel="3">
      <c r="A60" s="40" t="s">
        <v>395</v>
      </c>
      <c r="B60" s="20"/>
      <c r="C60" s="20">
        <v>3</v>
      </c>
      <c r="D60" s="16">
        <v>54</v>
      </c>
      <c r="E60" s="28"/>
      <c r="F60" s="58"/>
      <c r="G60" s="55"/>
    </row>
    <row r="61" spans="1:7" ht="45.75" customHeight="1" hidden="1" outlineLevel="3">
      <c r="A61" s="40" t="s">
        <v>396</v>
      </c>
      <c r="B61" s="20"/>
      <c r="C61" s="20">
        <v>3</v>
      </c>
      <c r="D61" s="16">
        <v>54</v>
      </c>
      <c r="E61" s="28"/>
      <c r="F61" s="58"/>
      <c r="G61" s="55"/>
    </row>
    <row r="62" spans="1:7" ht="33.75" customHeight="1" hidden="1" outlineLevel="3">
      <c r="A62" s="40" t="s">
        <v>397</v>
      </c>
      <c r="B62" s="20"/>
      <c r="C62" s="20">
        <v>3</v>
      </c>
      <c r="D62" s="16">
        <v>54</v>
      </c>
      <c r="E62" s="28"/>
      <c r="F62" s="58"/>
      <c r="G62" s="55"/>
    </row>
    <row r="63" spans="1:7" ht="45.75" customHeight="1" hidden="1" outlineLevel="3">
      <c r="A63" s="40" t="s">
        <v>398</v>
      </c>
      <c r="B63" s="20"/>
      <c r="C63" s="20">
        <v>3</v>
      </c>
      <c r="D63" s="16">
        <v>54</v>
      </c>
      <c r="E63" s="28"/>
      <c r="F63" s="58"/>
      <c r="G63" s="55"/>
    </row>
    <row r="64" spans="1:7" ht="33.75" customHeight="1" hidden="1" outlineLevel="3">
      <c r="A64" s="21" t="s">
        <v>1281</v>
      </c>
      <c r="B64" s="20"/>
      <c r="C64" s="20">
        <v>3</v>
      </c>
      <c r="D64" s="16">
        <v>54</v>
      </c>
      <c r="E64" s="28"/>
      <c r="F64" s="58"/>
      <c r="G64" s="55"/>
    </row>
    <row r="65" spans="1:7" ht="33.75" customHeight="1" hidden="1" outlineLevel="3">
      <c r="A65" s="40" t="s">
        <v>785</v>
      </c>
      <c r="B65" s="20"/>
      <c r="C65" s="20">
        <v>3</v>
      </c>
      <c r="D65" s="16">
        <v>54</v>
      </c>
      <c r="E65" s="28"/>
      <c r="F65" s="58"/>
      <c r="G65" s="55"/>
    </row>
    <row r="66" spans="1:7" ht="33.75" customHeight="1" hidden="1" outlineLevel="3">
      <c r="A66" s="40" t="s">
        <v>362</v>
      </c>
      <c r="B66" s="20"/>
      <c r="C66" s="20">
        <v>3</v>
      </c>
      <c r="D66" s="16">
        <v>54</v>
      </c>
      <c r="E66" s="28"/>
      <c r="F66" s="58"/>
      <c r="G66" s="55"/>
    </row>
    <row r="67" spans="1:7" ht="22.5" customHeight="1" hidden="1" outlineLevel="3">
      <c r="A67" s="40" t="s">
        <v>363</v>
      </c>
      <c r="B67" s="20"/>
      <c r="C67" s="20">
        <v>3</v>
      </c>
      <c r="D67" s="16">
        <v>54</v>
      </c>
      <c r="E67" s="28"/>
      <c r="F67" s="58"/>
      <c r="G67" s="55"/>
    </row>
    <row r="68" spans="1:7" ht="33.75" customHeight="1" hidden="1" outlineLevel="3">
      <c r="A68" s="40" t="s">
        <v>364</v>
      </c>
      <c r="B68" s="20"/>
      <c r="C68" s="20">
        <v>3</v>
      </c>
      <c r="D68" s="16">
        <v>54</v>
      </c>
      <c r="E68" s="28"/>
      <c r="F68" s="58"/>
      <c r="G68" s="55"/>
    </row>
    <row r="69" spans="1:7" ht="22.5" customHeight="1" hidden="1" outlineLevel="3">
      <c r="A69" s="40" t="s">
        <v>56</v>
      </c>
      <c r="B69" s="20"/>
      <c r="C69" s="20">
        <v>3</v>
      </c>
      <c r="D69" s="16">
        <v>54</v>
      </c>
      <c r="E69" s="28"/>
      <c r="F69" s="58"/>
      <c r="G69" s="55"/>
    </row>
    <row r="70" spans="1:7" ht="45.75" customHeight="1" hidden="1" outlineLevel="3">
      <c r="A70" s="21" t="s">
        <v>1282</v>
      </c>
      <c r="B70" s="20"/>
      <c r="C70" s="20">
        <v>3</v>
      </c>
      <c r="D70" s="16">
        <v>54</v>
      </c>
      <c r="E70" s="28"/>
      <c r="F70" s="58"/>
      <c r="G70" s="55"/>
    </row>
    <row r="71" spans="1:7" ht="22.5" customHeight="1" hidden="1" outlineLevel="3">
      <c r="A71" s="40" t="s">
        <v>57</v>
      </c>
      <c r="B71" s="20"/>
      <c r="C71" s="20">
        <v>3</v>
      </c>
      <c r="D71" s="16">
        <v>54</v>
      </c>
      <c r="E71" s="28"/>
      <c r="F71" s="58"/>
      <c r="G71" s="55"/>
    </row>
    <row r="72" spans="1:7" ht="33.75" customHeight="1" hidden="1" outlineLevel="3">
      <c r="A72" s="40" t="s">
        <v>24</v>
      </c>
      <c r="B72" s="20"/>
      <c r="C72" s="20">
        <v>3</v>
      </c>
      <c r="D72" s="16">
        <v>54</v>
      </c>
      <c r="E72" s="28"/>
      <c r="F72" s="58"/>
      <c r="G72" s="55"/>
    </row>
    <row r="73" spans="1:7" ht="45.75" customHeight="1" hidden="1" outlineLevel="3">
      <c r="A73" s="21" t="s">
        <v>1283</v>
      </c>
      <c r="B73" s="20"/>
      <c r="C73" s="20">
        <v>3</v>
      </c>
      <c r="D73" s="16">
        <v>54</v>
      </c>
      <c r="E73" s="28"/>
      <c r="F73" s="58"/>
      <c r="G73" s="55"/>
    </row>
    <row r="74" spans="1:7" ht="45.75" customHeight="1" hidden="1" outlineLevel="3">
      <c r="A74" s="40" t="s">
        <v>477</v>
      </c>
      <c r="B74" s="20"/>
      <c r="C74" s="20">
        <v>3</v>
      </c>
      <c r="D74" s="16">
        <v>54</v>
      </c>
      <c r="E74" s="28"/>
      <c r="F74" s="58"/>
      <c r="G74" s="55"/>
    </row>
    <row r="75" spans="1:7" ht="33.75" customHeight="1" hidden="1" outlineLevel="3">
      <c r="A75" s="40" t="s">
        <v>432</v>
      </c>
      <c r="B75" s="20"/>
      <c r="C75" s="20">
        <v>3</v>
      </c>
      <c r="D75" s="16">
        <v>54</v>
      </c>
      <c r="E75" s="28"/>
      <c r="F75" s="58"/>
      <c r="G75" s="55"/>
    </row>
    <row r="76" spans="1:7" ht="33.75" customHeight="1" hidden="1" outlineLevel="3">
      <c r="A76" s="40" t="s">
        <v>327</v>
      </c>
      <c r="B76" s="20"/>
      <c r="C76" s="20">
        <v>3</v>
      </c>
      <c r="D76" s="16">
        <v>54</v>
      </c>
      <c r="E76" s="28"/>
      <c r="F76" s="58"/>
      <c r="G76" s="55"/>
    </row>
    <row r="77" spans="1:7" ht="22.5" customHeight="1" hidden="1" outlineLevel="3">
      <c r="A77" s="40" t="s">
        <v>328</v>
      </c>
      <c r="B77" s="20"/>
      <c r="C77" s="20">
        <v>3</v>
      </c>
      <c r="D77" s="16">
        <v>54</v>
      </c>
      <c r="E77" s="28"/>
      <c r="F77" s="58"/>
      <c r="G77" s="55"/>
    </row>
    <row r="78" spans="1:7" ht="22.5" customHeight="1" hidden="1" outlineLevel="3">
      <c r="A78" s="40" t="s">
        <v>605</v>
      </c>
      <c r="B78" s="20"/>
      <c r="C78" s="20">
        <v>3</v>
      </c>
      <c r="D78" s="16">
        <v>54</v>
      </c>
      <c r="E78" s="28"/>
      <c r="F78" s="58"/>
      <c r="G78" s="55"/>
    </row>
    <row r="79" spans="1:7" ht="22.5" customHeight="1" hidden="1" outlineLevel="3">
      <c r="A79" s="40" t="s">
        <v>43</v>
      </c>
      <c r="B79" s="20"/>
      <c r="C79" s="20">
        <v>3</v>
      </c>
      <c r="D79" s="16">
        <v>54</v>
      </c>
      <c r="E79" s="28"/>
      <c r="F79" s="58"/>
      <c r="G79" s="55"/>
    </row>
    <row r="80" spans="1:7" ht="33.75" customHeight="1" hidden="1" outlineLevel="3">
      <c r="A80" s="40" t="s">
        <v>386</v>
      </c>
      <c r="B80" s="20"/>
      <c r="C80" s="20">
        <v>3</v>
      </c>
      <c r="D80" s="16">
        <v>54</v>
      </c>
      <c r="E80" s="28"/>
      <c r="F80" s="58"/>
      <c r="G80" s="55"/>
    </row>
    <row r="81" spans="1:7" ht="33.75" customHeight="1" hidden="1" outlineLevel="3">
      <c r="A81" s="40" t="s">
        <v>387</v>
      </c>
      <c r="B81" s="20"/>
      <c r="C81" s="20">
        <v>3</v>
      </c>
      <c r="D81" s="16">
        <v>54</v>
      </c>
      <c r="E81" s="28"/>
      <c r="F81" s="58"/>
      <c r="G81" s="55"/>
    </row>
    <row r="82" spans="1:7" ht="22.5" customHeight="1" hidden="1" outlineLevel="3">
      <c r="A82" s="21" t="s">
        <v>1284</v>
      </c>
      <c r="B82" s="20"/>
      <c r="C82" s="20">
        <v>3</v>
      </c>
      <c r="D82" s="16">
        <v>54</v>
      </c>
      <c r="E82" s="28"/>
      <c r="F82" s="58"/>
      <c r="G82" s="55"/>
    </row>
    <row r="83" spans="1:7" ht="33.75" customHeight="1" hidden="1" outlineLevel="3">
      <c r="A83" s="40" t="s">
        <v>687</v>
      </c>
      <c r="B83" s="20"/>
      <c r="C83" s="20">
        <v>3</v>
      </c>
      <c r="D83" s="16">
        <v>54</v>
      </c>
      <c r="E83" s="28"/>
      <c r="F83" s="58"/>
      <c r="G83" s="55"/>
    </row>
    <row r="84" spans="1:7" ht="22.5" customHeight="1" hidden="1" outlineLevel="3">
      <c r="A84" s="40" t="s">
        <v>613</v>
      </c>
      <c r="B84" s="20"/>
      <c r="C84" s="20">
        <v>3</v>
      </c>
      <c r="D84" s="16">
        <v>54</v>
      </c>
      <c r="E84" s="28"/>
      <c r="F84" s="58"/>
      <c r="G84" s="55"/>
    </row>
    <row r="85" spans="1:7" ht="22.5" customHeight="1" hidden="1" outlineLevel="3">
      <c r="A85" s="40" t="s">
        <v>614</v>
      </c>
      <c r="B85" s="20"/>
      <c r="C85" s="20">
        <v>3</v>
      </c>
      <c r="D85" s="16">
        <v>54</v>
      </c>
      <c r="E85" s="28"/>
      <c r="F85" s="58"/>
      <c r="G85" s="55"/>
    </row>
    <row r="86" spans="1:7" ht="22.5" customHeight="1" hidden="1" outlineLevel="3">
      <c r="A86" s="40" t="s">
        <v>615</v>
      </c>
      <c r="B86" s="20"/>
      <c r="C86" s="20">
        <v>3</v>
      </c>
      <c r="D86" s="16">
        <v>54</v>
      </c>
      <c r="E86" s="28"/>
      <c r="F86" s="58"/>
      <c r="G86" s="55"/>
    </row>
    <row r="87" spans="1:7" ht="22.5" customHeight="1" hidden="1" outlineLevel="3">
      <c r="A87" s="40" t="s">
        <v>616</v>
      </c>
      <c r="B87" s="20"/>
      <c r="C87" s="20">
        <v>3</v>
      </c>
      <c r="D87" s="16">
        <v>54</v>
      </c>
      <c r="E87" s="28"/>
      <c r="F87" s="58"/>
      <c r="G87" s="55"/>
    </row>
    <row r="88" spans="1:7" ht="33.75" customHeight="1" hidden="1" outlineLevel="3">
      <c r="A88" s="40" t="s">
        <v>367</v>
      </c>
      <c r="B88" s="20"/>
      <c r="C88" s="20">
        <v>3</v>
      </c>
      <c r="D88" s="16">
        <v>54</v>
      </c>
      <c r="E88" s="28"/>
      <c r="F88" s="58"/>
      <c r="G88" s="55"/>
    </row>
    <row r="89" spans="1:7" ht="33.75" customHeight="1" hidden="1" outlineLevel="3">
      <c r="A89" s="40" t="s">
        <v>845</v>
      </c>
      <c r="B89" s="20"/>
      <c r="C89" s="20">
        <v>3</v>
      </c>
      <c r="D89" s="16">
        <v>54</v>
      </c>
      <c r="E89" s="28"/>
      <c r="F89" s="58"/>
      <c r="G89" s="55"/>
    </row>
    <row r="90" spans="1:7" ht="22.5" customHeight="1" hidden="1" outlineLevel="3">
      <c r="A90" s="40" t="s">
        <v>818</v>
      </c>
      <c r="B90" s="20"/>
      <c r="C90" s="20">
        <v>3</v>
      </c>
      <c r="D90" s="16">
        <v>54</v>
      </c>
      <c r="E90" s="28"/>
      <c r="F90" s="58"/>
      <c r="G90" s="55"/>
    </row>
    <row r="91" spans="1:7" ht="33.75" customHeight="1" hidden="1" outlineLevel="3">
      <c r="A91" s="40" t="s">
        <v>819</v>
      </c>
      <c r="B91" s="20"/>
      <c r="C91" s="20">
        <v>3</v>
      </c>
      <c r="D91" s="16">
        <v>54</v>
      </c>
      <c r="E91" s="28"/>
      <c r="F91" s="58"/>
      <c r="G91" s="55"/>
    </row>
    <row r="92" spans="1:7" ht="33.75" customHeight="1" hidden="1" outlineLevel="3">
      <c r="A92" s="40" t="s">
        <v>205</v>
      </c>
      <c r="B92" s="20"/>
      <c r="C92" s="20">
        <v>3</v>
      </c>
      <c r="D92" s="16">
        <v>54</v>
      </c>
      <c r="E92" s="28"/>
      <c r="F92" s="58"/>
      <c r="G92" s="55"/>
    </row>
    <row r="93" spans="1:7" ht="33.75" customHeight="1" hidden="1" outlineLevel="3">
      <c r="A93" s="40" t="s">
        <v>820</v>
      </c>
      <c r="B93" s="20"/>
      <c r="C93" s="20">
        <v>3</v>
      </c>
      <c r="D93" s="16">
        <v>54</v>
      </c>
      <c r="E93" s="28"/>
      <c r="F93" s="58"/>
      <c r="G93" s="55"/>
    </row>
    <row r="94" spans="1:7" ht="33.75" customHeight="1" hidden="1" outlineLevel="3">
      <c r="A94" s="40" t="s">
        <v>658</v>
      </c>
      <c r="B94" s="20"/>
      <c r="C94" s="20">
        <v>3</v>
      </c>
      <c r="D94" s="16">
        <v>54</v>
      </c>
      <c r="E94" s="28"/>
      <c r="F94" s="58"/>
      <c r="G94" s="55"/>
    </row>
    <row r="95" spans="1:7" ht="45.75" customHeight="1" hidden="1" outlineLevel="3">
      <c r="A95" s="40" t="s">
        <v>597</v>
      </c>
      <c r="B95" s="20"/>
      <c r="C95" s="20">
        <v>3</v>
      </c>
      <c r="D95" s="16">
        <v>54</v>
      </c>
      <c r="E95" s="28"/>
      <c r="F95" s="58"/>
      <c r="G95" s="55"/>
    </row>
    <row r="96" spans="1:7" ht="45.75" customHeight="1" hidden="1" outlineLevel="3">
      <c r="A96" s="40" t="s">
        <v>598</v>
      </c>
      <c r="B96" s="20"/>
      <c r="C96" s="20">
        <v>3</v>
      </c>
      <c r="D96" s="16">
        <v>54</v>
      </c>
      <c r="E96" s="28"/>
      <c r="F96" s="58"/>
      <c r="G96" s="55"/>
    </row>
    <row r="97" spans="1:7" ht="33.75" customHeight="1" hidden="1" outlineLevel="3">
      <c r="A97" s="40" t="s">
        <v>517</v>
      </c>
      <c r="B97" s="20"/>
      <c r="C97" s="20">
        <v>3</v>
      </c>
      <c r="D97" s="16">
        <v>54</v>
      </c>
      <c r="E97" s="28"/>
      <c r="F97" s="58"/>
      <c r="G97" s="55"/>
    </row>
    <row r="98" spans="1:7" ht="33.75" customHeight="1" hidden="1" outlineLevel="3">
      <c r="A98" s="21" t="s">
        <v>278</v>
      </c>
      <c r="B98" s="20"/>
      <c r="C98" s="20">
        <v>3</v>
      </c>
      <c r="D98" s="16">
        <v>54</v>
      </c>
      <c r="E98" s="28"/>
      <c r="F98" s="58"/>
      <c r="G98" s="55"/>
    </row>
    <row r="99" spans="1:7" ht="33.75" customHeight="1" hidden="1" outlineLevel="3">
      <c r="A99" s="40" t="s">
        <v>518</v>
      </c>
      <c r="B99" s="20"/>
      <c r="C99" s="20">
        <v>3</v>
      </c>
      <c r="D99" s="16">
        <v>54</v>
      </c>
      <c r="E99" s="28"/>
      <c r="F99" s="58"/>
      <c r="G99" s="55"/>
    </row>
    <row r="100" spans="1:7" ht="22.5" customHeight="1" hidden="1" outlineLevel="3">
      <c r="A100" s="40" t="s">
        <v>519</v>
      </c>
      <c r="B100" s="20"/>
      <c r="C100" s="20">
        <v>3</v>
      </c>
      <c r="D100" s="16">
        <v>54</v>
      </c>
      <c r="E100" s="28"/>
      <c r="F100" s="58"/>
      <c r="G100" s="55"/>
    </row>
    <row r="101" spans="1:7" ht="33.75" customHeight="1" hidden="1" outlineLevel="3">
      <c r="A101" s="21" t="s">
        <v>279</v>
      </c>
      <c r="B101" s="20"/>
      <c r="C101" s="20">
        <v>3</v>
      </c>
      <c r="D101" s="16">
        <v>54</v>
      </c>
      <c r="E101" s="28"/>
      <c r="F101" s="58"/>
      <c r="G101" s="55"/>
    </row>
    <row r="102" spans="1:7" ht="33.75" customHeight="1" hidden="1" outlineLevel="3">
      <c r="A102" s="40" t="s">
        <v>836</v>
      </c>
      <c r="B102" s="20"/>
      <c r="C102" s="20">
        <v>3</v>
      </c>
      <c r="D102" s="16">
        <v>54</v>
      </c>
      <c r="E102" s="28"/>
      <c r="F102" s="58"/>
      <c r="G102" s="55"/>
    </row>
    <row r="103" spans="1:7" ht="22.5" customHeight="1" hidden="1" outlineLevel="3">
      <c r="A103" s="40" t="s">
        <v>520</v>
      </c>
      <c r="B103" s="20"/>
      <c r="C103" s="20">
        <v>3</v>
      </c>
      <c r="D103" s="16">
        <v>54</v>
      </c>
      <c r="E103" s="28"/>
      <c r="F103" s="58"/>
      <c r="G103" s="55"/>
    </row>
    <row r="104" spans="1:7" ht="22.5" customHeight="1" outlineLevel="1">
      <c r="A104" s="30" t="s">
        <v>521</v>
      </c>
      <c r="B104" s="20"/>
      <c r="C104" s="20">
        <v>1</v>
      </c>
      <c r="D104" s="16"/>
      <c r="E104" s="28">
        <f>F267/$B267</f>
        <v>0</v>
      </c>
      <c r="F104" s="58" t="e">
        <f>score(F267,$B267)</f>
        <v>#NAME?</v>
      </c>
      <c r="G104" s="121"/>
    </row>
    <row r="105" spans="1:7" ht="22.5" customHeight="1" outlineLevel="2" collapsed="1">
      <c r="A105" s="30" t="s">
        <v>1372</v>
      </c>
      <c r="B105" s="20">
        <v>4</v>
      </c>
      <c r="C105" s="20">
        <v>2</v>
      </c>
      <c r="D105" s="16"/>
      <c r="E105" s="28">
        <f>F268/$B268</f>
        <v>0</v>
      </c>
      <c r="F105" s="58" t="e">
        <f>score(F268,$B268)</f>
        <v>#NAME?</v>
      </c>
      <c r="G105" s="55"/>
    </row>
    <row r="106" spans="1:7" ht="22.5" customHeight="1" hidden="1" outlineLevel="3">
      <c r="A106" s="40" t="s">
        <v>522</v>
      </c>
      <c r="B106" s="20"/>
      <c r="C106" s="20">
        <v>3</v>
      </c>
      <c r="D106" s="16">
        <v>105</v>
      </c>
      <c r="E106" s="28"/>
      <c r="F106" s="58"/>
      <c r="G106" s="55"/>
    </row>
    <row r="107" spans="1:7" ht="45.75" customHeight="1" hidden="1" outlineLevel="3">
      <c r="A107" s="21" t="s">
        <v>454</v>
      </c>
      <c r="B107" s="20"/>
      <c r="C107" s="20">
        <v>3</v>
      </c>
      <c r="D107" s="16">
        <v>105</v>
      </c>
      <c r="E107" s="28"/>
      <c r="F107" s="58"/>
      <c r="G107" s="55"/>
    </row>
    <row r="108" spans="1:7" ht="33.75" customHeight="1" hidden="1" outlineLevel="3">
      <c r="A108" s="21" t="s">
        <v>455</v>
      </c>
      <c r="B108" s="20"/>
      <c r="C108" s="20">
        <v>3</v>
      </c>
      <c r="D108" s="16">
        <v>105</v>
      </c>
      <c r="E108" s="28"/>
      <c r="F108" s="58"/>
      <c r="G108" s="55"/>
    </row>
    <row r="109" spans="1:7" ht="33.75" customHeight="1" hidden="1" outlineLevel="3">
      <c r="A109" s="40" t="s">
        <v>194</v>
      </c>
      <c r="B109" s="20"/>
      <c r="C109" s="20">
        <v>3</v>
      </c>
      <c r="D109" s="16">
        <v>105</v>
      </c>
      <c r="E109" s="28"/>
      <c r="F109" s="58"/>
      <c r="G109" s="55"/>
    </row>
    <row r="110" spans="1:7" ht="22.5" customHeight="1" outlineLevel="2" collapsed="1">
      <c r="A110" s="30" t="s">
        <v>1373</v>
      </c>
      <c r="B110" s="20">
        <v>17</v>
      </c>
      <c r="C110" s="20">
        <v>2</v>
      </c>
      <c r="D110" s="16"/>
      <c r="E110" s="28">
        <f>F273/$B273</f>
        <v>0</v>
      </c>
      <c r="F110" s="58" t="e">
        <f>score(F273,$B273)</f>
        <v>#NAME?</v>
      </c>
      <c r="G110" s="55"/>
    </row>
    <row r="111" spans="1:7" ht="33.75" customHeight="1" hidden="1" outlineLevel="3">
      <c r="A111" s="40" t="s">
        <v>523</v>
      </c>
      <c r="B111" s="20"/>
      <c r="C111" s="20">
        <v>3</v>
      </c>
      <c r="D111" s="16">
        <v>110</v>
      </c>
      <c r="E111" s="28"/>
      <c r="F111" s="58"/>
      <c r="G111" s="55"/>
    </row>
    <row r="112" spans="1:7" ht="22.5" customHeight="1" hidden="1" outlineLevel="3">
      <c r="A112" s="40" t="s">
        <v>524</v>
      </c>
      <c r="B112" s="20"/>
      <c r="C112" s="20">
        <v>3</v>
      </c>
      <c r="D112" s="16">
        <v>110</v>
      </c>
      <c r="E112" s="28"/>
      <c r="F112" s="58"/>
      <c r="G112" s="55"/>
    </row>
    <row r="113" spans="1:7" ht="33.75" customHeight="1" hidden="1" outlineLevel="3">
      <c r="A113" s="40" t="s">
        <v>554</v>
      </c>
      <c r="B113" s="20"/>
      <c r="C113" s="20">
        <v>3</v>
      </c>
      <c r="D113" s="16">
        <v>110</v>
      </c>
      <c r="E113" s="28"/>
      <c r="F113" s="58"/>
      <c r="G113" s="55"/>
    </row>
    <row r="114" spans="1:7" ht="22.5" customHeight="1" hidden="1" outlineLevel="3">
      <c r="A114" s="40" t="s">
        <v>525</v>
      </c>
      <c r="B114" s="20"/>
      <c r="C114" s="20">
        <v>3</v>
      </c>
      <c r="D114" s="16">
        <v>110</v>
      </c>
      <c r="E114" s="28"/>
      <c r="F114" s="58"/>
      <c r="G114" s="55"/>
    </row>
    <row r="115" spans="1:7" ht="33.75" customHeight="1" hidden="1" outlineLevel="3">
      <c r="A115" s="40" t="s">
        <v>810</v>
      </c>
      <c r="B115" s="20"/>
      <c r="C115" s="20">
        <v>3</v>
      </c>
      <c r="D115" s="16">
        <v>110</v>
      </c>
      <c r="E115" s="28"/>
      <c r="F115" s="58"/>
      <c r="G115" s="55"/>
    </row>
    <row r="116" spans="1:7" ht="33.75" customHeight="1" hidden="1" outlineLevel="3">
      <c r="A116" s="40" t="s">
        <v>1375</v>
      </c>
      <c r="B116" s="20"/>
      <c r="C116" s="20">
        <v>3</v>
      </c>
      <c r="D116" s="16">
        <v>110</v>
      </c>
      <c r="E116" s="28"/>
      <c r="F116" s="58"/>
      <c r="G116" s="55"/>
    </row>
    <row r="117" spans="1:7" ht="33.75" customHeight="1" hidden="1" outlineLevel="3">
      <c r="A117" s="40" t="s">
        <v>81</v>
      </c>
      <c r="B117" s="20"/>
      <c r="C117" s="20">
        <v>3</v>
      </c>
      <c r="D117" s="16">
        <v>110</v>
      </c>
      <c r="E117" s="28"/>
      <c r="F117" s="58"/>
      <c r="G117" s="55"/>
    </row>
    <row r="118" spans="1:7" ht="22.5" customHeight="1" hidden="1" outlineLevel="3">
      <c r="A118" s="40" t="s">
        <v>82</v>
      </c>
      <c r="B118" s="20"/>
      <c r="C118" s="20">
        <v>3</v>
      </c>
      <c r="D118" s="16">
        <v>110</v>
      </c>
      <c r="E118" s="28"/>
      <c r="F118" s="58"/>
      <c r="G118" s="55"/>
    </row>
    <row r="119" spans="1:7" ht="33.75" customHeight="1" hidden="1" outlineLevel="3">
      <c r="A119" s="40" t="s">
        <v>655</v>
      </c>
      <c r="B119" s="20"/>
      <c r="C119" s="20">
        <v>3</v>
      </c>
      <c r="D119" s="16">
        <v>110</v>
      </c>
      <c r="E119" s="28"/>
      <c r="F119" s="58"/>
      <c r="G119" s="55"/>
    </row>
    <row r="120" spans="1:7" ht="33.75" customHeight="1" hidden="1" outlineLevel="3">
      <c r="A120" s="40" t="s">
        <v>1232</v>
      </c>
      <c r="B120" s="20"/>
      <c r="C120" s="20">
        <v>3</v>
      </c>
      <c r="D120" s="16">
        <v>110</v>
      </c>
      <c r="E120" s="28"/>
      <c r="F120" s="58"/>
      <c r="G120" s="55"/>
    </row>
    <row r="121" spans="1:7" ht="33.75" customHeight="1" hidden="1" outlineLevel="3">
      <c r="A121" s="40" t="s">
        <v>1233</v>
      </c>
      <c r="B121" s="20"/>
      <c r="C121" s="20">
        <v>3</v>
      </c>
      <c r="D121" s="16">
        <v>110</v>
      </c>
      <c r="E121" s="28"/>
      <c r="F121" s="58"/>
      <c r="G121" s="55"/>
    </row>
    <row r="122" spans="1:7" ht="22.5" customHeight="1" hidden="1" outlineLevel="3">
      <c r="A122" s="40" t="s">
        <v>296</v>
      </c>
      <c r="B122" s="20"/>
      <c r="C122" s="20">
        <v>3</v>
      </c>
      <c r="D122" s="16">
        <v>110</v>
      </c>
      <c r="E122" s="28"/>
      <c r="F122" s="58"/>
      <c r="G122" s="55"/>
    </row>
    <row r="123" spans="1:7" ht="33.75" customHeight="1" hidden="1" outlineLevel="3">
      <c r="A123" s="40" t="s">
        <v>599</v>
      </c>
      <c r="B123" s="20"/>
      <c r="C123" s="20">
        <v>3</v>
      </c>
      <c r="D123" s="16">
        <v>110</v>
      </c>
      <c r="E123" s="28"/>
      <c r="F123" s="58"/>
      <c r="G123" s="55"/>
    </row>
    <row r="124" spans="1:7" ht="33.75" customHeight="1" hidden="1" outlineLevel="3">
      <c r="A124" s="40" t="s">
        <v>549</v>
      </c>
      <c r="B124" s="20"/>
      <c r="C124" s="20">
        <v>3</v>
      </c>
      <c r="D124" s="16">
        <v>110</v>
      </c>
      <c r="E124" s="28"/>
      <c r="F124" s="58"/>
      <c r="G124" s="55"/>
    </row>
    <row r="125" spans="1:7" ht="22.5" customHeight="1" hidden="1" outlineLevel="3">
      <c r="A125" s="40" t="s">
        <v>556</v>
      </c>
      <c r="B125" s="20"/>
      <c r="C125" s="20">
        <v>3</v>
      </c>
      <c r="D125" s="16">
        <v>110</v>
      </c>
      <c r="E125" s="28"/>
      <c r="F125" s="58"/>
      <c r="G125" s="55"/>
    </row>
    <row r="126" spans="1:7" ht="45.75" customHeight="1" hidden="1" outlineLevel="3">
      <c r="A126" s="21" t="s">
        <v>841</v>
      </c>
      <c r="B126" s="20"/>
      <c r="C126" s="20">
        <v>3</v>
      </c>
      <c r="D126" s="16">
        <v>110</v>
      </c>
      <c r="E126" s="28"/>
      <c r="F126" s="58"/>
      <c r="G126" s="55"/>
    </row>
    <row r="127" spans="1:7" ht="33.75" customHeight="1" hidden="1" outlineLevel="3">
      <c r="A127" s="40" t="s">
        <v>550</v>
      </c>
      <c r="B127" s="20"/>
      <c r="C127" s="20">
        <v>3</v>
      </c>
      <c r="D127" s="16">
        <v>110</v>
      </c>
      <c r="E127" s="28"/>
      <c r="F127" s="58"/>
      <c r="G127" s="55"/>
    </row>
    <row r="128" spans="1:7" ht="22.5" customHeight="1" outlineLevel="2" collapsed="1">
      <c r="A128" s="30" t="s">
        <v>1374</v>
      </c>
      <c r="B128" s="20">
        <v>32</v>
      </c>
      <c r="C128" s="20">
        <v>2</v>
      </c>
      <c r="D128" s="16"/>
      <c r="E128" s="28">
        <f>F291/$B291</f>
        <v>0</v>
      </c>
      <c r="F128" s="58" t="e">
        <f>score(F291,$B291)</f>
        <v>#NAME?</v>
      </c>
      <c r="G128" s="55"/>
    </row>
    <row r="129" spans="1:7" ht="33.75" customHeight="1" hidden="1" outlineLevel="3">
      <c r="A129" s="21" t="s">
        <v>1240</v>
      </c>
      <c r="B129" s="20"/>
      <c r="C129" s="20">
        <v>3</v>
      </c>
      <c r="D129" s="16">
        <v>128</v>
      </c>
      <c r="E129" s="28"/>
      <c r="F129" s="58"/>
      <c r="G129" s="55"/>
    </row>
    <row r="130" spans="1:7" ht="22.5" customHeight="1" hidden="1" outlineLevel="3">
      <c r="A130" s="40" t="s">
        <v>1446</v>
      </c>
      <c r="B130" s="20"/>
      <c r="C130" s="20">
        <v>3</v>
      </c>
      <c r="D130" s="16">
        <v>128</v>
      </c>
      <c r="E130" s="28"/>
      <c r="F130" s="58"/>
      <c r="G130" s="55"/>
    </row>
    <row r="131" spans="1:7" ht="57.75" customHeight="1" hidden="1" outlineLevel="3">
      <c r="A131" s="21" t="s">
        <v>827</v>
      </c>
      <c r="B131" s="20"/>
      <c r="C131" s="20">
        <v>3</v>
      </c>
      <c r="D131" s="16">
        <v>128</v>
      </c>
      <c r="E131" s="28"/>
      <c r="F131" s="58"/>
      <c r="G131" s="55"/>
    </row>
    <row r="132" spans="1:7" ht="45.75" customHeight="1" hidden="1" outlineLevel="3">
      <c r="A132" s="40" t="s">
        <v>631</v>
      </c>
      <c r="B132" s="20"/>
      <c r="C132" s="20">
        <v>3</v>
      </c>
      <c r="D132" s="16">
        <v>128</v>
      </c>
      <c r="E132" s="28"/>
      <c r="F132" s="58"/>
      <c r="G132" s="55"/>
    </row>
    <row r="133" spans="1:7" ht="45.75" customHeight="1" hidden="1" outlineLevel="3">
      <c r="A133" s="21" t="s">
        <v>828</v>
      </c>
      <c r="B133" s="20"/>
      <c r="C133" s="20">
        <v>3</v>
      </c>
      <c r="D133" s="16">
        <v>128</v>
      </c>
      <c r="E133" s="28"/>
      <c r="F133" s="58"/>
      <c r="G133" s="55"/>
    </row>
    <row r="134" spans="1:7" ht="45.75" customHeight="1" hidden="1" outlineLevel="3">
      <c r="A134" s="40" t="s">
        <v>1038</v>
      </c>
      <c r="B134" s="20"/>
      <c r="C134" s="20">
        <v>3</v>
      </c>
      <c r="D134" s="16">
        <v>128</v>
      </c>
      <c r="E134" s="28"/>
      <c r="F134" s="58"/>
      <c r="G134" s="55"/>
    </row>
    <row r="135" spans="1:7" ht="45.75" customHeight="1" hidden="1" outlineLevel="3">
      <c r="A135" s="40" t="s">
        <v>633</v>
      </c>
      <c r="B135" s="20"/>
      <c r="C135" s="20">
        <v>3</v>
      </c>
      <c r="D135" s="16">
        <v>128</v>
      </c>
      <c r="E135" s="28"/>
      <c r="F135" s="58"/>
      <c r="G135" s="55"/>
    </row>
    <row r="136" spans="1:7" ht="33.75" customHeight="1" hidden="1" outlineLevel="3">
      <c r="A136" s="21" t="s">
        <v>829</v>
      </c>
      <c r="B136" s="20"/>
      <c r="C136" s="20">
        <v>3</v>
      </c>
      <c r="D136" s="16">
        <v>128</v>
      </c>
      <c r="E136" s="28"/>
      <c r="F136" s="58"/>
      <c r="G136" s="55"/>
    </row>
    <row r="137" spans="1:7" ht="45.75" customHeight="1" hidden="1" outlineLevel="3">
      <c r="A137" s="40" t="s">
        <v>1416</v>
      </c>
      <c r="B137" s="20"/>
      <c r="C137" s="20">
        <v>3</v>
      </c>
      <c r="D137" s="16">
        <v>128</v>
      </c>
      <c r="E137" s="28"/>
      <c r="F137" s="58"/>
      <c r="G137" s="55"/>
    </row>
    <row r="138" spans="1:7" ht="22.5" customHeight="1" hidden="1" outlineLevel="3">
      <c r="A138" s="40" t="s">
        <v>892</v>
      </c>
      <c r="B138" s="20"/>
      <c r="C138" s="20">
        <v>3</v>
      </c>
      <c r="D138" s="16">
        <v>128</v>
      </c>
      <c r="E138" s="28"/>
      <c r="F138" s="58"/>
      <c r="G138" s="55"/>
    </row>
    <row r="139" spans="1:7" ht="45.75" customHeight="1" hidden="1" outlineLevel="3">
      <c r="A139" s="21" t="s">
        <v>830</v>
      </c>
      <c r="B139" s="20"/>
      <c r="C139" s="20">
        <v>3</v>
      </c>
      <c r="D139" s="16">
        <v>128</v>
      </c>
      <c r="E139" s="28"/>
      <c r="F139" s="58"/>
      <c r="G139" s="55"/>
    </row>
    <row r="140" spans="1:7" ht="33.75" customHeight="1" hidden="1" outlineLevel="3">
      <c r="A140" s="40" t="s">
        <v>317</v>
      </c>
      <c r="B140" s="20"/>
      <c r="C140" s="20">
        <v>3</v>
      </c>
      <c r="D140" s="16">
        <v>128</v>
      </c>
      <c r="E140" s="28"/>
      <c r="F140" s="58"/>
      <c r="G140" s="55"/>
    </row>
    <row r="141" spans="1:7" ht="33.75" customHeight="1" hidden="1" outlineLevel="3">
      <c r="A141" s="40" t="s">
        <v>812</v>
      </c>
      <c r="B141" s="20"/>
      <c r="C141" s="20">
        <v>3</v>
      </c>
      <c r="D141" s="16">
        <v>128</v>
      </c>
      <c r="E141" s="28"/>
      <c r="F141" s="58"/>
      <c r="G141" s="55"/>
    </row>
    <row r="142" spans="1:7" ht="33.75" customHeight="1" hidden="1" outlineLevel="3">
      <c r="A142" s="40" t="s">
        <v>813</v>
      </c>
      <c r="B142" s="20"/>
      <c r="C142" s="20">
        <v>3</v>
      </c>
      <c r="D142" s="16">
        <v>128</v>
      </c>
      <c r="E142" s="28"/>
      <c r="F142" s="58"/>
      <c r="G142" s="55"/>
    </row>
    <row r="143" spans="1:7" ht="45.75" customHeight="1" hidden="1" outlineLevel="3">
      <c r="A143" s="40" t="s">
        <v>835</v>
      </c>
      <c r="B143" s="20"/>
      <c r="C143" s="20">
        <v>3</v>
      </c>
      <c r="D143" s="16">
        <v>128</v>
      </c>
      <c r="E143" s="28"/>
      <c r="F143" s="58"/>
      <c r="G143" s="55"/>
    </row>
    <row r="144" spans="1:7" ht="33.75" customHeight="1" hidden="1" outlineLevel="3">
      <c r="A144" s="40" t="s">
        <v>68</v>
      </c>
      <c r="B144" s="20"/>
      <c r="C144" s="20">
        <v>3</v>
      </c>
      <c r="D144" s="16">
        <v>128</v>
      </c>
      <c r="E144" s="28"/>
      <c r="F144" s="58"/>
      <c r="G144" s="55"/>
    </row>
    <row r="145" spans="1:7" ht="22.5" customHeight="1" hidden="1" outlineLevel="3">
      <c r="A145" s="40" t="s">
        <v>913</v>
      </c>
      <c r="B145" s="20"/>
      <c r="C145" s="20">
        <v>3</v>
      </c>
      <c r="D145" s="16">
        <v>128</v>
      </c>
      <c r="E145" s="28"/>
      <c r="F145" s="58"/>
      <c r="G145" s="55"/>
    </row>
    <row r="146" spans="1:7" ht="33.75" customHeight="1" hidden="1" outlineLevel="3">
      <c r="A146" s="40" t="s">
        <v>914</v>
      </c>
      <c r="B146" s="20"/>
      <c r="C146" s="20">
        <v>3</v>
      </c>
      <c r="D146" s="16">
        <v>128</v>
      </c>
      <c r="E146" s="28"/>
      <c r="F146" s="58"/>
      <c r="G146" s="55"/>
    </row>
    <row r="147" spans="1:7" ht="33.75" customHeight="1" hidden="1" outlineLevel="3">
      <c r="A147" s="21" t="s">
        <v>831</v>
      </c>
      <c r="B147" s="20"/>
      <c r="C147" s="20">
        <v>3</v>
      </c>
      <c r="D147" s="16">
        <v>128</v>
      </c>
      <c r="E147" s="28"/>
      <c r="F147" s="58"/>
      <c r="G147" s="55"/>
    </row>
    <row r="148" spans="1:7" ht="22.5" customHeight="1" hidden="1" outlineLevel="3">
      <c r="A148" s="40" t="s">
        <v>915</v>
      </c>
      <c r="B148" s="20"/>
      <c r="C148" s="20">
        <v>3</v>
      </c>
      <c r="D148" s="16">
        <v>128</v>
      </c>
      <c r="E148" s="28"/>
      <c r="F148" s="58"/>
      <c r="G148" s="55"/>
    </row>
    <row r="149" spans="1:7" ht="33.75" customHeight="1" hidden="1" outlineLevel="3">
      <c r="A149" s="40" t="s">
        <v>916</v>
      </c>
      <c r="B149" s="20"/>
      <c r="C149" s="20">
        <v>3</v>
      </c>
      <c r="D149" s="16">
        <v>128</v>
      </c>
      <c r="E149" s="28"/>
      <c r="F149" s="58"/>
      <c r="G149" s="55"/>
    </row>
    <row r="150" spans="1:7" ht="22.5" customHeight="1" hidden="1" outlineLevel="3">
      <c r="A150" s="40" t="s">
        <v>917</v>
      </c>
      <c r="B150" s="20"/>
      <c r="C150" s="20">
        <v>3</v>
      </c>
      <c r="D150" s="16">
        <v>128</v>
      </c>
      <c r="E150" s="28"/>
      <c r="F150" s="58"/>
      <c r="G150" s="55"/>
    </row>
    <row r="151" spans="1:7" ht="45.75" customHeight="1" hidden="1" outlineLevel="3">
      <c r="A151" s="21" t="s">
        <v>447</v>
      </c>
      <c r="B151" s="20"/>
      <c r="C151" s="20">
        <v>3</v>
      </c>
      <c r="D151" s="16">
        <v>128</v>
      </c>
      <c r="E151" s="28"/>
      <c r="F151" s="58"/>
      <c r="G151" s="55"/>
    </row>
    <row r="152" spans="1:7" ht="33.75" customHeight="1" hidden="1" outlineLevel="3">
      <c r="A152" s="40" t="s">
        <v>534</v>
      </c>
      <c r="B152" s="20"/>
      <c r="C152" s="20">
        <v>3</v>
      </c>
      <c r="D152" s="16">
        <v>128</v>
      </c>
      <c r="E152" s="28"/>
      <c r="F152" s="58"/>
      <c r="G152" s="55"/>
    </row>
    <row r="153" spans="1:7" ht="33.75" customHeight="1" hidden="1" outlineLevel="3">
      <c r="A153" s="40" t="s">
        <v>368</v>
      </c>
      <c r="B153" s="20"/>
      <c r="C153" s="20">
        <v>3</v>
      </c>
      <c r="D153" s="16">
        <v>128</v>
      </c>
      <c r="E153" s="28"/>
      <c r="F153" s="58"/>
      <c r="G153" s="55"/>
    </row>
    <row r="154" spans="1:7" ht="33.75" customHeight="1" hidden="1" outlineLevel="3">
      <c r="A154" s="40" t="s">
        <v>369</v>
      </c>
      <c r="B154" s="20"/>
      <c r="C154" s="20">
        <v>3</v>
      </c>
      <c r="D154" s="16">
        <v>128</v>
      </c>
      <c r="E154" s="28"/>
      <c r="F154" s="58"/>
      <c r="G154" s="55"/>
    </row>
    <row r="155" spans="1:7" ht="33.75" customHeight="1" hidden="1" outlineLevel="3">
      <c r="A155" s="40" t="s">
        <v>370</v>
      </c>
      <c r="B155" s="20"/>
      <c r="C155" s="20">
        <v>3</v>
      </c>
      <c r="D155" s="16">
        <v>128</v>
      </c>
      <c r="E155" s="28"/>
      <c r="F155" s="58"/>
      <c r="G155" s="55"/>
    </row>
    <row r="156" spans="1:7" ht="45.75" customHeight="1" hidden="1" outlineLevel="3">
      <c r="A156" s="21" t="s">
        <v>448</v>
      </c>
      <c r="B156" s="20"/>
      <c r="C156" s="20">
        <v>3</v>
      </c>
      <c r="D156" s="16">
        <v>128</v>
      </c>
      <c r="E156" s="28"/>
      <c r="F156" s="58"/>
      <c r="G156" s="55"/>
    </row>
    <row r="157" spans="1:7" ht="33.75" customHeight="1" hidden="1" outlineLevel="3">
      <c r="A157" s="40" t="s">
        <v>918</v>
      </c>
      <c r="B157" s="20"/>
      <c r="C157" s="20">
        <v>3</v>
      </c>
      <c r="D157" s="16">
        <v>128</v>
      </c>
      <c r="E157" s="28"/>
      <c r="F157" s="58"/>
      <c r="G157" s="55"/>
    </row>
    <row r="158" spans="1:7" ht="33.75" customHeight="1" hidden="1" outlineLevel="3">
      <c r="A158" s="40" t="s">
        <v>919</v>
      </c>
      <c r="B158" s="20"/>
      <c r="C158" s="20">
        <v>3</v>
      </c>
      <c r="D158" s="16">
        <v>128</v>
      </c>
      <c r="E158" s="28"/>
      <c r="F158" s="58"/>
      <c r="G158" s="55"/>
    </row>
    <row r="159" spans="1:7" ht="33.75" customHeight="1" hidden="1" outlineLevel="3">
      <c r="A159" s="40" t="s">
        <v>528</v>
      </c>
      <c r="B159" s="20"/>
      <c r="C159" s="20">
        <v>3</v>
      </c>
      <c r="D159" s="16">
        <v>128</v>
      </c>
      <c r="E159" s="28"/>
      <c r="F159" s="58"/>
      <c r="G159" s="55"/>
    </row>
    <row r="160" spans="1:7" ht="45.75" customHeight="1" hidden="1" outlineLevel="3">
      <c r="A160" s="21" t="s">
        <v>449</v>
      </c>
      <c r="B160" s="20"/>
      <c r="C160" s="20">
        <v>3</v>
      </c>
      <c r="D160" s="16">
        <v>128</v>
      </c>
      <c r="E160" s="28"/>
      <c r="F160" s="58"/>
      <c r="G160" s="55"/>
    </row>
    <row r="162" ht="12.75">
      <c r="A162" s="75"/>
    </row>
    <row r="163" ht="12.75">
      <c r="A163" s="75"/>
    </row>
    <row r="164" ht="12.75">
      <c r="A164" s="75"/>
    </row>
    <row r="165" ht="12.75">
      <c r="A165" s="75"/>
    </row>
    <row r="166" ht="12.75">
      <c r="A166" s="75"/>
    </row>
    <row r="167" ht="12.75">
      <c r="A167" s="80"/>
    </row>
    <row r="169" ht="12.75" hidden="1"/>
    <row r="170" spans="1:6" ht="12.75" hidden="1">
      <c r="A170" s="96" t="s">
        <v>609</v>
      </c>
      <c r="B170" s="67">
        <f>SUM(B171,B184)</f>
        <v>28</v>
      </c>
      <c r="E170" s="66">
        <f>F170/$B170</f>
        <v>0</v>
      </c>
      <c r="F170" s="68">
        <f>SUM(F171,F184)</f>
        <v>0</v>
      </c>
    </row>
    <row r="171" spans="1:6" ht="12.75" hidden="1">
      <c r="A171" s="96" t="s">
        <v>610</v>
      </c>
      <c r="B171" s="67">
        <v>12</v>
      </c>
      <c r="E171" s="66">
        <f>F171/$B171</f>
        <v>0</v>
      </c>
      <c r="F171" s="68">
        <f>SUM(F172:F183)</f>
        <v>0</v>
      </c>
    </row>
    <row r="172" spans="1:6" ht="12.75" hidden="1">
      <c r="A172" s="97" t="s">
        <v>107</v>
      </c>
      <c r="B172" s="67"/>
      <c r="F172" s="68">
        <f aca="true" t="shared" si="0" ref="F172:F183">IF(SUM(G172:IV172)&gt;0,1,0)</f>
        <v>0</v>
      </c>
    </row>
    <row r="173" spans="1:6" ht="24" hidden="1">
      <c r="A173" s="97" t="s">
        <v>265</v>
      </c>
      <c r="B173" s="67"/>
      <c r="F173" s="68">
        <f t="shared" si="0"/>
        <v>0</v>
      </c>
    </row>
    <row r="174" spans="1:6" ht="12.75" hidden="1">
      <c r="A174" s="97" t="s">
        <v>266</v>
      </c>
      <c r="B174" s="67"/>
      <c r="F174" s="68">
        <f t="shared" si="0"/>
        <v>0</v>
      </c>
    </row>
    <row r="175" spans="1:6" ht="12.75" hidden="1">
      <c r="A175" s="97" t="s">
        <v>20</v>
      </c>
      <c r="B175" s="67"/>
      <c r="F175" s="68">
        <f t="shared" si="0"/>
        <v>0</v>
      </c>
    </row>
    <row r="176" spans="1:6" ht="12.75" hidden="1">
      <c r="A176" s="97" t="s">
        <v>415</v>
      </c>
      <c r="B176" s="67"/>
      <c r="F176" s="68">
        <f t="shared" si="0"/>
        <v>0</v>
      </c>
    </row>
    <row r="177" spans="1:6" ht="12.75" hidden="1">
      <c r="A177" s="97" t="s">
        <v>416</v>
      </c>
      <c r="B177" s="67"/>
      <c r="F177" s="68">
        <f t="shared" si="0"/>
        <v>0</v>
      </c>
    </row>
    <row r="178" spans="1:6" ht="24" hidden="1">
      <c r="A178" s="97" t="s">
        <v>1146</v>
      </c>
      <c r="B178" s="67"/>
      <c r="F178" s="68">
        <f t="shared" si="0"/>
        <v>0</v>
      </c>
    </row>
    <row r="179" spans="1:6" ht="12.75" hidden="1">
      <c r="A179" s="96" t="s">
        <v>1147</v>
      </c>
      <c r="B179" s="67"/>
      <c r="F179" s="68">
        <f t="shared" si="0"/>
        <v>0</v>
      </c>
    </row>
    <row r="180" spans="1:6" ht="12.75" hidden="1">
      <c r="A180" s="97" t="s">
        <v>1148</v>
      </c>
      <c r="B180" s="67"/>
      <c r="F180" s="68">
        <f t="shared" si="0"/>
        <v>0</v>
      </c>
    </row>
    <row r="181" spans="1:6" ht="12.75" hidden="1">
      <c r="A181" s="97" t="s">
        <v>1149</v>
      </c>
      <c r="B181" s="67"/>
      <c r="F181" s="68">
        <f t="shared" si="0"/>
        <v>0</v>
      </c>
    </row>
    <row r="182" spans="1:6" ht="12.75" hidden="1">
      <c r="A182" s="97" t="s">
        <v>1150</v>
      </c>
      <c r="B182" s="67"/>
      <c r="F182" s="68">
        <f t="shared" si="0"/>
        <v>0</v>
      </c>
    </row>
    <row r="183" spans="1:6" ht="12.75" hidden="1">
      <c r="A183" s="97" t="s">
        <v>1151</v>
      </c>
      <c r="B183" s="67"/>
      <c r="F183" s="68">
        <f t="shared" si="0"/>
        <v>0</v>
      </c>
    </row>
    <row r="184" spans="1:6" ht="12.75" hidden="1">
      <c r="A184" s="96" t="s">
        <v>1152</v>
      </c>
      <c r="B184" s="67">
        <v>16</v>
      </c>
      <c r="E184" s="66">
        <f>F184/$B184</f>
        <v>0</v>
      </c>
      <c r="F184" s="68">
        <f>SUM(F185:F200)</f>
        <v>0</v>
      </c>
    </row>
    <row r="185" spans="1:6" ht="24" hidden="1">
      <c r="A185" s="97" t="s">
        <v>1153</v>
      </c>
      <c r="B185" s="67"/>
      <c r="F185" s="68">
        <f aca="true" t="shared" si="1" ref="F185:F200">IF(SUM(G185:IV185)&gt;0,1,0)</f>
        <v>0</v>
      </c>
    </row>
    <row r="186" spans="1:6" ht="24" hidden="1">
      <c r="A186" s="96" t="s">
        <v>877</v>
      </c>
      <c r="B186" s="67"/>
      <c r="F186" s="68">
        <f t="shared" si="1"/>
        <v>0</v>
      </c>
    </row>
    <row r="187" spans="1:6" ht="12.75" hidden="1">
      <c r="A187" s="97" t="s">
        <v>1154</v>
      </c>
      <c r="B187" s="67"/>
      <c r="F187" s="68">
        <f t="shared" si="1"/>
        <v>0</v>
      </c>
    </row>
    <row r="188" spans="1:6" ht="12.75" hidden="1">
      <c r="A188" s="97" t="s">
        <v>1361</v>
      </c>
      <c r="B188" s="67"/>
      <c r="F188" s="68">
        <f t="shared" si="1"/>
        <v>0</v>
      </c>
    </row>
    <row r="189" spans="1:6" ht="12.75" hidden="1">
      <c r="A189" s="97" t="s">
        <v>727</v>
      </c>
      <c r="B189" s="67"/>
      <c r="F189" s="68">
        <f t="shared" si="1"/>
        <v>0</v>
      </c>
    </row>
    <row r="190" spans="1:6" ht="24" hidden="1">
      <c r="A190" s="96" t="s">
        <v>878</v>
      </c>
      <c r="B190" s="67"/>
      <c r="F190" s="68">
        <f t="shared" si="1"/>
        <v>0</v>
      </c>
    </row>
    <row r="191" spans="1:6" ht="12.75" hidden="1">
      <c r="A191" s="97" t="s">
        <v>356</v>
      </c>
      <c r="B191" s="67"/>
      <c r="F191" s="68">
        <f t="shared" si="1"/>
        <v>0</v>
      </c>
    </row>
    <row r="192" spans="1:6" ht="12.75" hidden="1">
      <c r="A192" s="97" t="s">
        <v>357</v>
      </c>
      <c r="B192" s="67"/>
      <c r="F192" s="68">
        <f t="shared" si="1"/>
        <v>0</v>
      </c>
    </row>
    <row r="193" spans="1:6" ht="12.75" hidden="1">
      <c r="A193" s="97" t="s">
        <v>526</v>
      </c>
      <c r="B193" s="67"/>
      <c r="F193" s="68">
        <f t="shared" si="1"/>
        <v>0</v>
      </c>
    </row>
    <row r="194" spans="1:6" ht="12.75" hidden="1">
      <c r="A194" s="97" t="s">
        <v>527</v>
      </c>
      <c r="B194" s="67"/>
      <c r="F194" s="68">
        <f t="shared" si="1"/>
        <v>0</v>
      </c>
    </row>
    <row r="195" spans="1:6" ht="12.75" hidden="1">
      <c r="A195" s="97" t="s">
        <v>152</v>
      </c>
      <c r="B195" s="67"/>
      <c r="F195" s="68">
        <f t="shared" si="1"/>
        <v>0</v>
      </c>
    </row>
    <row r="196" spans="1:6" ht="12.75" hidden="1">
      <c r="A196" s="97" t="s">
        <v>206</v>
      </c>
      <c r="B196" s="67"/>
      <c r="F196" s="68">
        <f t="shared" si="1"/>
        <v>0</v>
      </c>
    </row>
    <row r="197" spans="1:6" ht="12.75" hidden="1">
      <c r="A197" s="97" t="s">
        <v>893</v>
      </c>
      <c r="B197" s="67"/>
      <c r="F197" s="68">
        <f t="shared" si="1"/>
        <v>0</v>
      </c>
    </row>
    <row r="198" spans="1:6" ht="12.75" hidden="1">
      <c r="A198" s="97" t="s">
        <v>894</v>
      </c>
      <c r="B198" s="67"/>
      <c r="F198" s="68">
        <f t="shared" si="1"/>
        <v>0</v>
      </c>
    </row>
    <row r="199" spans="1:6" ht="12.75" hidden="1">
      <c r="A199" s="97" t="s">
        <v>895</v>
      </c>
      <c r="B199" s="67"/>
      <c r="F199" s="68">
        <f t="shared" si="1"/>
        <v>0</v>
      </c>
    </row>
    <row r="200" spans="1:6" ht="12.75" hidden="1">
      <c r="A200" s="96" t="s">
        <v>879</v>
      </c>
      <c r="B200" s="67"/>
      <c r="F200" s="68">
        <f t="shared" si="1"/>
        <v>0</v>
      </c>
    </row>
    <row r="201" spans="1:6" ht="12.75" hidden="1">
      <c r="A201" s="96" t="s">
        <v>74</v>
      </c>
      <c r="B201" s="67">
        <f>SUM(B202,B267)</f>
        <v>114</v>
      </c>
      <c r="E201" s="66">
        <f>F201/$B201</f>
        <v>0</v>
      </c>
      <c r="F201" s="68">
        <f>SUM(F202,F267)</f>
        <v>0</v>
      </c>
    </row>
    <row r="202" spans="1:6" ht="12.75" hidden="1">
      <c r="A202" s="96" t="s">
        <v>298</v>
      </c>
      <c r="B202" s="67">
        <f>SUM(B203,B209,B217)</f>
        <v>61</v>
      </c>
      <c r="E202" s="66">
        <f>F202/$B202</f>
        <v>0</v>
      </c>
      <c r="F202" s="68">
        <f>SUM(F203,F209,F217)</f>
        <v>0</v>
      </c>
    </row>
    <row r="203" spans="1:6" ht="12.75" hidden="1">
      <c r="A203" s="96" t="s">
        <v>529</v>
      </c>
      <c r="B203" s="67">
        <v>5</v>
      </c>
      <c r="E203" s="66">
        <f>F203/$B203</f>
        <v>0</v>
      </c>
      <c r="F203" s="68">
        <f>SUM(F204:F208)</f>
        <v>0</v>
      </c>
    </row>
    <row r="204" spans="1:6" ht="12.75" hidden="1">
      <c r="A204" s="96" t="s">
        <v>880</v>
      </c>
      <c r="B204" s="67"/>
      <c r="F204" s="68">
        <f>IF(SUM(G204:IV204)&gt;0,1,0)</f>
        <v>0</v>
      </c>
    </row>
    <row r="205" spans="1:6" ht="12.75" hidden="1">
      <c r="A205" s="97" t="s">
        <v>190</v>
      </c>
      <c r="B205" s="67"/>
      <c r="F205" s="68">
        <f>IF(SUM(G205:IV205)&gt;0,1,0)</f>
        <v>0</v>
      </c>
    </row>
    <row r="206" spans="1:6" ht="12.75" hidden="1">
      <c r="A206" s="97" t="s">
        <v>191</v>
      </c>
      <c r="B206" s="67"/>
      <c r="F206" s="68">
        <f>IF(SUM(G206:IV206)&gt;0,1,0)</f>
        <v>0</v>
      </c>
    </row>
    <row r="207" spans="1:6" ht="12.75" hidden="1">
      <c r="A207" s="97" t="s">
        <v>192</v>
      </c>
      <c r="B207" s="67"/>
      <c r="F207" s="68">
        <f>IF(SUM(G207:IV207)&gt;0,1,0)</f>
        <v>0</v>
      </c>
    </row>
    <row r="208" spans="1:6" ht="24" hidden="1">
      <c r="A208" s="97" t="s">
        <v>193</v>
      </c>
      <c r="B208" s="67"/>
      <c r="F208" s="68">
        <f>IF(SUM(G208:IV208)&gt;0,1,0)</f>
        <v>0</v>
      </c>
    </row>
    <row r="209" spans="1:6" ht="12.75" hidden="1">
      <c r="A209" s="96" t="s">
        <v>610</v>
      </c>
      <c r="B209" s="67">
        <v>7</v>
      </c>
      <c r="E209" s="66">
        <f>F209/$B209</f>
        <v>0</v>
      </c>
      <c r="F209" s="68">
        <f>SUM(F210:F216)</f>
        <v>0</v>
      </c>
    </row>
    <row r="210" spans="1:6" ht="24" hidden="1">
      <c r="A210" s="96" t="s">
        <v>881</v>
      </c>
      <c r="B210" s="67"/>
      <c r="F210" s="68">
        <f aca="true" t="shared" si="2" ref="F210:F216">IF(SUM(G210:IV210)&gt;0,1,0)</f>
        <v>0</v>
      </c>
    </row>
    <row r="211" spans="1:6" ht="24" hidden="1">
      <c r="A211" s="97" t="s">
        <v>194</v>
      </c>
      <c r="B211" s="67"/>
      <c r="F211" s="68">
        <f t="shared" si="2"/>
        <v>0</v>
      </c>
    </row>
    <row r="212" spans="1:6" ht="24" hidden="1">
      <c r="A212" s="96" t="s">
        <v>882</v>
      </c>
      <c r="B212" s="67"/>
      <c r="F212" s="68">
        <f t="shared" si="2"/>
        <v>0</v>
      </c>
    </row>
    <row r="213" spans="1:6" ht="24" hidden="1">
      <c r="A213" s="97" t="s">
        <v>555</v>
      </c>
      <c r="B213" s="67"/>
      <c r="F213" s="68">
        <f t="shared" si="2"/>
        <v>0</v>
      </c>
    </row>
    <row r="214" spans="1:6" ht="12.75" hidden="1">
      <c r="A214" s="97" t="s">
        <v>195</v>
      </c>
      <c r="B214" s="67"/>
      <c r="F214" s="68">
        <f t="shared" si="2"/>
        <v>0</v>
      </c>
    </row>
    <row r="215" spans="1:6" ht="24" hidden="1">
      <c r="A215" s="97" t="s">
        <v>196</v>
      </c>
      <c r="B215" s="67"/>
      <c r="F215" s="68">
        <f t="shared" si="2"/>
        <v>0</v>
      </c>
    </row>
    <row r="216" spans="1:6" ht="12.75" hidden="1">
      <c r="A216" s="97" t="s">
        <v>197</v>
      </c>
      <c r="B216" s="67"/>
      <c r="F216" s="68">
        <f t="shared" si="2"/>
        <v>0</v>
      </c>
    </row>
    <row r="217" spans="1:6" ht="12.75" hidden="1">
      <c r="A217" s="96" t="s">
        <v>1152</v>
      </c>
      <c r="B217" s="67">
        <v>49</v>
      </c>
      <c r="E217" s="66">
        <f>F217/$B217</f>
        <v>0</v>
      </c>
      <c r="F217" s="68">
        <f>SUM(F218:F266)</f>
        <v>0</v>
      </c>
    </row>
    <row r="218" spans="1:6" ht="12.75" hidden="1">
      <c r="A218" s="96" t="s">
        <v>883</v>
      </c>
      <c r="B218" s="67"/>
      <c r="F218" s="68">
        <f aca="true" t="shared" si="3" ref="F218:F249">IF(SUM(G218:IV218)&gt;0,1,0)</f>
        <v>0</v>
      </c>
    </row>
    <row r="219" spans="1:6" ht="24" hidden="1">
      <c r="A219" s="97" t="s">
        <v>1044</v>
      </c>
      <c r="B219" s="67"/>
      <c r="F219" s="68">
        <f t="shared" si="3"/>
        <v>0</v>
      </c>
    </row>
    <row r="220" spans="1:6" ht="24" hidden="1">
      <c r="A220" s="97" t="s">
        <v>1045</v>
      </c>
      <c r="B220" s="67"/>
      <c r="F220" s="68">
        <f t="shared" si="3"/>
        <v>0</v>
      </c>
    </row>
    <row r="221" spans="1:6" ht="24" hidden="1">
      <c r="A221" s="96" t="s">
        <v>884</v>
      </c>
      <c r="B221" s="67"/>
      <c r="F221" s="68">
        <f t="shared" si="3"/>
        <v>0</v>
      </c>
    </row>
    <row r="222" spans="1:6" ht="12.75" hidden="1">
      <c r="A222" s="97" t="s">
        <v>1046</v>
      </c>
      <c r="B222" s="67"/>
      <c r="F222" s="68">
        <f t="shared" si="3"/>
        <v>0</v>
      </c>
    </row>
    <row r="223" spans="1:6" ht="24" hidden="1">
      <c r="A223" s="97" t="s">
        <v>395</v>
      </c>
      <c r="B223" s="67"/>
      <c r="F223" s="68">
        <f t="shared" si="3"/>
        <v>0</v>
      </c>
    </row>
    <row r="224" spans="1:6" ht="24" hidden="1">
      <c r="A224" s="97" t="s">
        <v>396</v>
      </c>
      <c r="B224" s="67"/>
      <c r="F224" s="68">
        <f t="shared" si="3"/>
        <v>0</v>
      </c>
    </row>
    <row r="225" spans="1:6" ht="12.75" hidden="1">
      <c r="A225" s="97" t="s">
        <v>397</v>
      </c>
      <c r="B225" s="67"/>
      <c r="F225" s="68">
        <f t="shared" si="3"/>
        <v>0</v>
      </c>
    </row>
    <row r="226" spans="1:6" ht="24" hidden="1">
      <c r="A226" s="97" t="s">
        <v>398</v>
      </c>
      <c r="B226" s="67"/>
      <c r="F226" s="68">
        <f t="shared" si="3"/>
        <v>0</v>
      </c>
    </row>
    <row r="227" spans="1:6" ht="12.75" hidden="1">
      <c r="A227" s="96" t="s">
        <v>1281</v>
      </c>
      <c r="B227" s="67"/>
      <c r="F227" s="68">
        <f t="shared" si="3"/>
        <v>0</v>
      </c>
    </row>
    <row r="228" spans="1:6" ht="12.75" hidden="1">
      <c r="A228" s="97" t="s">
        <v>785</v>
      </c>
      <c r="B228" s="67"/>
      <c r="F228" s="68">
        <f t="shared" si="3"/>
        <v>0</v>
      </c>
    </row>
    <row r="229" spans="1:6" ht="12.75" hidden="1">
      <c r="A229" s="97" t="s">
        <v>362</v>
      </c>
      <c r="B229" s="67"/>
      <c r="F229" s="68">
        <f t="shared" si="3"/>
        <v>0</v>
      </c>
    </row>
    <row r="230" spans="1:6" ht="12.75" hidden="1">
      <c r="A230" s="97" t="s">
        <v>363</v>
      </c>
      <c r="B230" s="67"/>
      <c r="F230" s="68">
        <f t="shared" si="3"/>
        <v>0</v>
      </c>
    </row>
    <row r="231" spans="1:6" ht="12.75" hidden="1">
      <c r="A231" s="97" t="s">
        <v>364</v>
      </c>
      <c r="B231" s="67"/>
      <c r="F231" s="68">
        <f t="shared" si="3"/>
        <v>0</v>
      </c>
    </row>
    <row r="232" spans="1:6" ht="12.75" hidden="1">
      <c r="A232" s="97" t="s">
        <v>56</v>
      </c>
      <c r="B232" s="67"/>
      <c r="F232" s="68">
        <f t="shared" si="3"/>
        <v>0</v>
      </c>
    </row>
    <row r="233" spans="1:6" ht="24" hidden="1">
      <c r="A233" s="96" t="s">
        <v>1282</v>
      </c>
      <c r="B233" s="67"/>
      <c r="F233" s="68">
        <f t="shared" si="3"/>
        <v>0</v>
      </c>
    </row>
    <row r="234" spans="1:6" ht="12.75" hidden="1">
      <c r="A234" s="97" t="s">
        <v>57</v>
      </c>
      <c r="B234" s="67"/>
      <c r="F234" s="68">
        <f t="shared" si="3"/>
        <v>0</v>
      </c>
    </row>
    <row r="235" spans="1:6" ht="12.75" hidden="1">
      <c r="A235" s="97" t="s">
        <v>24</v>
      </c>
      <c r="B235" s="67"/>
      <c r="F235" s="68">
        <f t="shared" si="3"/>
        <v>0</v>
      </c>
    </row>
    <row r="236" spans="1:6" ht="24" hidden="1">
      <c r="A236" s="96" t="s">
        <v>1283</v>
      </c>
      <c r="B236" s="67"/>
      <c r="F236" s="68">
        <f t="shared" si="3"/>
        <v>0</v>
      </c>
    </row>
    <row r="237" spans="1:6" ht="24" hidden="1">
      <c r="A237" s="97" t="s">
        <v>477</v>
      </c>
      <c r="B237" s="67"/>
      <c r="F237" s="68">
        <f t="shared" si="3"/>
        <v>0</v>
      </c>
    </row>
    <row r="238" spans="1:6" ht="24" hidden="1">
      <c r="A238" s="97" t="s">
        <v>432</v>
      </c>
      <c r="B238" s="67"/>
      <c r="F238" s="68">
        <f t="shared" si="3"/>
        <v>0</v>
      </c>
    </row>
    <row r="239" spans="1:6" ht="24" hidden="1">
      <c r="A239" s="97" t="s">
        <v>327</v>
      </c>
      <c r="B239" s="67"/>
      <c r="F239" s="68">
        <f t="shared" si="3"/>
        <v>0</v>
      </c>
    </row>
    <row r="240" spans="1:6" ht="12.75" hidden="1">
      <c r="A240" s="97" t="s">
        <v>328</v>
      </c>
      <c r="B240" s="67"/>
      <c r="F240" s="68">
        <f t="shared" si="3"/>
        <v>0</v>
      </c>
    </row>
    <row r="241" spans="1:6" ht="12.75" hidden="1">
      <c r="A241" s="97" t="s">
        <v>605</v>
      </c>
      <c r="B241" s="67"/>
      <c r="F241" s="68">
        <f t="shared" si="3"/>
        <v>0</v>
      </c>
    </row>
    <row r="242" spans="1:6" ht="12.75" hidden="1">
      <c r="A242" s="97" t="s">
        <v>43</v>
      </c>
      <c r="B242" s="67"/>
      <c r="F242" s="68">
        <f t="shared" si="3"/>
        <v>0</v>
      </c>
    </row>
    <row r="243" spans="1:6" ht="12.75" hidden="1">
      <c r="A243" s="97" t="s">
        <v>386</v>
      </c>
      <c r="B243" s="67"/>
      <c r="F243" s="68">
        <f t="shared" si="3"/>
        <v>0</v>
      </c>
    </row>
    <row r="244" spans="1:6" ht="12.75" hidden="1">
      <c r="A244" s="97" t="s">
        <v>387</v>
      </c>
      <c r="B244" s="67"/>
      <c r="F244" s="68">
        <f t="shared" si="3"/>
        <v>0</v>
      </c>
    </row>
    <row r="245" spans="1:6" ht="12.75" hidden="1">
      <c r="A245" s="96" t="s">
        <v>1284</v>
      </c>
      <c r="B245" s="67"/>
      <c r="F245" s="68">
        <f t="shared" si="3"/>
        <v>0</v>
      </c>
    </row>
    <row r="246" spans="1:6" ht="12.75" hidden="1">
      <c r="A246" s="97" t="s">
        <v>687</v>
      </c>
      <c r="B246" s="67"/>
      <c r="F246" s="68">
        <f t="shared" si="3"/>
        <v>0</v>
      </c>
    </row>
    <row r="247" spans="1:6" ht="12.75" hidden="1">
      <c r="A247" s="97" t="s">
        <v>613</v>
      </c>
      <c r="B247" s="67"/>
      <c r="F247" s="68">
        <f t="shared" si="3"/>
        <v>0</v>
      </c>
    </row>
    <row r="248" spans="1:6" ht="12.75" hidden="1">
      <c r="A248" s="97" t="s">
        <v>614</v>
      </c>
      <c r="B248" s="67"/>
      <c r="F248" s="68">
        <f t="shared" si="3"/>
        <v>0</v>
      </c>
    </row>
    <row r="249" spans="1:6" ht="12.75" hidden="1">
      <c r="A249" s="97" t="s">
        <v>615</v>
      </c>
      <c r="B249" s="67"/>
      <c r="F249" s="68">
        <f t="shared" si="3"/>
        <v>0</v>
      </c>
    </row>
    <row r="250" spans="1:6" ht="12.75" hidden="1">
      <c r="A250" s="97" t="s">
        <v>616</v>
      </c>
      <c r="B250" s="67"/>
      <c r="F250" s="68">
        <f aca="true" t="shared" si="4" ref="F250:F266">IF(SUM(G250:IV250)&gt;0,1,0)</f>
        <v>0</v>
      </c>
    </row>
    <row r="251" spans="1:6" ht="24" hidden="1">
      <c r="A251" s="97" t="s">
        <v>367</v>
      </c>
      <c r="B251" s="67"/>
      <c r="F251" s="68">
        <f t="shared" si="4"/>
        <v>0</v>
      </c>
    </row>
    <row r="252" spans="1:6" ht="12.75" hidden="1">
      <c r="A252" s="97" t="s">
        <v>845</v>
      </c>
      <c r="B252" s="67"/>
      <c r="F252" s="68">
        <f t="shared" si="4"/>
        <v>0</v>
      </c>
    </row>
    <row r="253" spans="1:6" ht="12.75" hidden="1">
      <c r="A253" s="97" t="s">
        <v>818</v>
      </c>
      <c r="B253" s="67"/>
      <c r="F253" s="68">
        <f t="shared" si="4"/>
        <v>0</v>
      </c>
    </row>
    <row r="254" spans="1:6" ht="24" hidden="1">
      <c r="A254" s="97" t="s">
        <v>819</v>
      </c>
      <c r="B254" s="67"/>
      <c r="F254" s="68">
        <f t="shared" si="4"/>
        <v>0</v>
      </c>
    </row>
    <row r="255" spans="1:6" ht="12.75" hidden="1">
      <c r="A255" s="97" t="s">
        <v>205</v>
      </c>
      <c r="B255" s="67"/>
      <c r="F255" s="68">
        <f t="shared" si="4"/>
        <v>0</v>
      </c>
    </row>
    <row r="256" spans="1:6" ht="12.75" hidden="1">
      <c r="A256" s="97" t="s">
        <v>820</v>
      </c>
      <c r="B256" s="67"/>
      <c r="F256" s="68">
        <f t="shared" si="4"/>
        <v>0</v>
      </c>
    </row>
    <row r="257" spans="1:6" ht="12.75" hidden="1">
      <c r="A257" s="97" t="s">
        <v>658</v>
      </c>
      <c r="B257" s="67"/>
      <c r="F257" s="68">
        <f t="shared" si="4"/>
        <v>0</v>
      </c>
    </row>
    <row r="258" spans="1:6" ht="24" hidden="1">
      <c r="A258" s="97" t="s">
        <v>597</v>
      </c>
      <c r="B258" s="67"/>
      <c r="F258" s="68">
        <f t="shared" si="4"/>
        <v>0</v>
      </c>
    </row>
    <row r="259" spans="1:6" ht="24" hidden="1">
      <c r="A259" s="97" t="s">
        <v>598</v>
      </c>
      <c r="B259" s="67"/>
      <c r="F259" s="68">
        <f t="shared" si="4"/>
        <v>0</v>
      </c>
    </row>
    <row r="260" spans="1:6" ht="12.75" hidden="1">
      <c r="A260" s="97" t="s">
        <v>517</v>
      </c>
      <c r="B260" s="67"/>
      <c r="F260" s="68">
        <f t="shared" si="4"/>
        <v>0</v>
      </c>
    </row>
    <row r="261" spans="1:6" ht="24" hidden="1">
      <c r="A261" s="96" t="s">
        <v>278</v>
      </c>
      <c r="B261" s="67"/>
      <c r="F261" s="68">
        <f t="shared" si="4"/>
        <v>0</v>
      </c>
    </row>
    <row r="262" spans="1:6" ht="12.75" hidden="1">
      <c r="A262" s="97" t="s">
        <v>518</v>
      </c>
      <c r="B262" s="67"/>
      <c r="F262" s="68">
        <f t="shared" si="4"/>
        <v>0</v>
      </c>
    </row>
    <row r="263" spans="1:6" ht="12.75" hidden="1">
      <c r="A263" s="97" t="s">
        <v>519</v>
      </c>
      <c r="B263" s="67"/>
      <c r="F263" s="68">
        <f t="shared" si="4"/>
        <v>0</v>
      </c>
    </row>
    <row r="264" spans="1:6" ht="24" hidden="1">
      <c r="A264" s="96" t="s">
        <v>279</v>
      </c>
      <c r="B264" s="67"/>
      <c r="F264" s="68">
        <f t="shared" si="4"/>
        <v>0</v>
      </c>
    </row>
    <row r="265" spans="1:6" ht="12.75" hidden="1">
      <c r="A265" s="97" t="s">
        <v>836</v>
      </c>
      <c r="B265" s="67"/>
      <c r="F265" s="68">
        <f t="shared" si="4"/>
        <v>0</v>
      </c>
    </row>
    <row r="266" spans="1:6" ht="12.75" hidden="1">
      <c r="A266" s="97" t="s">
        <v>520</v>
      </c>
      <c r="B266" s="67"/>
      <c r="F266" s="68">
        <f t="shared" si="4"/>
        <v>0</v>
      </c>
    </row>
    <row r="267" spans="1:6" ht="12.75" hidden="1">
      <c r="A267" s="96" t="s">
        <v>521</v>
      </c>
      <c r="B267" s="67">
        <f>SUM(B268,B273,B291)</f>
        <v>53</v>
      </c>
      <c r="E267" s="66">
        <f>F267/$B267</f>
        <v>0</v>
      </c>
      <c r="F267" s="68">
        <f>SUM(F268,F273,F291)</f>
        <v>0</v>
      </c>
    </row>
    <row r="268" spans="1:6" ht="12.75" hidden="1">
      <c r="A268" s="96" t="s">
        <v>75</v>
      </c>
      <c r="B268" s="67">
        <v>4</v>
      </c>
      <c r="E268" s="66">
        <f>F268/$B268</f>
        <v>0</v>
      </c>
      <c r="F268" s="68">
        <f>SUM(F269:F272)</f>
        <v>0</v>
      </c>
    </row>
    <row r="269" spans="1:6" ht="12.75" hidden="1">
      <c r="A269" s="97" t="s">
        <v>522</v>
      </c>
      <c r="B269" s="67"/>
      <c r="F269" s="68">
        <f>IF(SUM(G269:IV269)&gt;0,1,0)</f>
        <v>0</v>
      </c>
    </row>
    <row r="270" spans="1:6" ht="24" hidden="1">
      <c r="A270" s="96" t="s">
        <v>454</v>
      </c>
      <c r="B270" s="67"/>
      <c r="F270" s="68">
        <f>IF(SUM(G270:IV270)&gt;0,1,0)</f>
        <v>0</v>
      </c>
    </row>
    <row r="271" spans="1:6" ht="24" hidden="1">
      <c r="A271" s="96" t="s">
        <v>455</v>
      </c>
      <c r="B271" s="67"/>
      <c r="F271" s="68">
        <f>IF(SUM(G271:IV271)&gt;0,1,0)</f>
        <v>0</v>
      </c>
    </row>
    <row r="272" spans="1:6" ht="24" hidden="1">
      <c r="A272" s="97" t="s">
        <v>194</v>
      </c>
      <c r="B272" s="67"/>
      <c r="F272" s="68">
        <f>IF(SUM(G272:IV272)&gt;0,1,0)</f>
        <v>0</v>
      </c>
    </row>
    <row r="273" spans="1:6" ht="12.75" hidden="1">
      <c r="A273" s="96" t="s">
        <v>610</v>
      </c>
      <c r="B273" s="67">
        <v>17</v>
      </c>
      <c r="E273" s="66">
        <f>F273/$B273</f>
        <v>0</v>
      </c>
      <c r="F273" s="68">
        <f>SUM(F274:F290)</f>
        <v>0</v>
      </c>
    </row>
    <row r="274" spans="1:6" ht="24" hidden="1">
      <c r="A274" s="97" t="s">
        <v>523</v>
      </c>
      <c r="B274" s="67"/>
      <c r="F274" s="68">
        <f aca="true" t="shared" si="5" ref="F274:F290">IF(SUM(G274:IV274)&gt;0,1,0)</f>
        <v>0</v>
      </c>
    </row>
    <row r="275" spans="1:6" ht="12.75" hidden="1">
      <c r="A275" s="97" t="s">
        <v>524</v>
      </c>
      <c r="B275" s="67"/>
      <c r="F275" s="68">
        <f t="shared" si="5"/>
        <v>0</v>
      </c>
    </row>
    <row r="276" spans="1:6" ht="12.75" hidden="1">
      <c r="A276" s="97" t="s">
        <v>554</v>
      </c>
      <c r="B276" s="67"/>
      <c r="F276" s="68">
        <f t="shared" si="5"/>
        <v>0</v>
      </c>
    </row>
    <row r="277" spans="1:6" ht="12.75" hidden="1">
      <c r="A277" s="97" t="s">
        <v>525</v>
      </c>
      <c r="B277" s="67"/>
      <c r="F277" s="68">
        <f t="shared" si="5"/>
        <v>0</v>
      </c>
    </row>
    <row r="278" spans="1:6" ht="12.75" hidden="1">
      <c r="A278" s="97" t="s">
        <v>810</v>
      </c>
      <c r="B278" s="67"/>
      <c r="F278" s="68">
        <f t="shared" si="5"/>
        <v>0</v>
      </c>
    </row>
    <row r="279" spans="1:6" ht="12.75" hidden="1">
      <c r="A279" s="97" t="s">
        <v>1375</v>
      </c>
      <c r="B279" s="67"/>
      <c r="F279" s="68">
        <f t="shared" si="5"/>
        <v>0</v>
      </c>
    </row>
    <row r="280" spans="1:6" ht="12.75" hidden="1">
      <c r="A280" s="97" t="s">
        <v>81</v>
      </c>
      <c r="B280" s="67"/>
      <c r="F280" s="68">
        <f t="shared" si="5"/>
        <v>0</v>
      </c>
    </row>
    <row r="281" spans="1:6" ht="12.75" hidden="1">
      <c r="A281" s="97" t="s">
        <v>82</v>
      </c>
      <c r="B281" s="67"/>
      <c r="F281" s="68">
        <f t="shared" si="5"/>
        <v>0</v>
      </c>
    </row>
    <row r="282" spans="1:6" ht="12.75" hidden="1">
      <c r="A282" s="97" t="s">
        <v>655</v>
      </c>
      <c r="B282" s="67"/>
      <c r="F282" s="68">
        <f t="shared" si="5"/>
        <v>0</v>
      </c>
    </row>
    <row r="283" spans="1:6" ht="12.75" hidden="1">
      <c r="A283" s="97" t="s">
        <v>1232</v>
      </c>
      <c r="B283" s="67"/>
      <c r="F283" s="68">
        <f t="shared" si="5"/>
        <v>0</v>
      </c>
    </row>
    <row r="284" spans="1:6" ht="12.75" hidden="1">
      <c r="A284" s="97" t="s">
        <v>1233</v>
      </c>
      <c r="B284" s="67"/>
      <c r="F284" s="68">
        <f t="shared" si="5"/>
        <v>0</v>
      </c>
    </row>
    <row r="285" spans="1:6" ht="12.75" hidden="1">
      <c r="A285" s="97" t="s">
        <v>296</v>
      </c>
      <c r="B285" s="67"/>
      <c r="F285" s="68">
        <f t="shared" si="5"/>
        <v>0</v>
      </c>
    </row>
    <row r="286" spans="1:6" ht="12.75" hidden="1">
      <c r="A286" s="97" t="s">
        <v>599</v>
      </c>
      <c r="B286" s="67"/>
      <c r="F286" s="68">
        <f t="shared" si="5"/>
        <v>0</v>
      </c>
    </row>
    <row r="287" spans="1:6" ht="12.75" hidden="1">
      <c r="A287" s="97" t="s">
        <v>549</v>
      </c>
      <c r="B287" s="67"/>
      <c r="F287" s="68">
        <f t="shared" si="5"/>
        <v>0</v>
      </c>
    </row>
    <row r="288" spans="1:6" ht="12.75" hidden="1">
      <c r="A288" s="97" t="s">
        <v>556</v>
      </c>
      <c r="B288" s="67"/>
      <c r="F288" s="68">
        <f t="shared" si="5"/>
        <v>0</v>
      </c>
    </row>
    <row r="289" spans="1:6" ht="24" hidden="1">
      <c r="A289" s="96" t="s">
        <v>841</v>
      </c>
      <c r="B289" s="67"/>
      <c r="F289" s="68">
        <f t="shared" si="5"/>
        <v>0</v>
      </c>
    </row>
    <row r="290" spans="1:6" ht="12.75" hidden="1">
      <c r="A290" s="97" t="s">
        <v>550</v>
      </c>
      <c r="B290" s="67"/>
      <c r="F290" s="68">
        <f t="shared" si="5"/>
        <v>0</v>
      </c>
    </row>
    <row r="291" spans="1:6" ht="12.75" hidden="1">
      <c r="A291" s="96" t="s">
        <v>1152</v>
      </c>
      <c r="B291" s="67">
        <v>32</v>
      </c>
      <c r="E291" s="66">
        <f>F291/$B291</f>
        <v>0</v>
      </c>
      <c r="F291" s="68">
        <f>SUM(F292:F323)</f>
        <v>0</v>
      </c>
    </row>
    <row r="292" spans="1:6" ht="24" hidden="1">
      <c r="A292" s="96" t="s">
        <v>1240</v>
      </c>
      <c r="B292" s="67"/>
      <c r="F292" s="68">
        <f aca="true" t="shared" si="6" ref="F292:F323">IF(SUM(G292:IV292)&gt;0,1,0)</f>
        <v>0</v>
      </c>
    </row>
    <row r="293" spans="1:6" ht="12.75" hidden="1">
      <c r="A293" s="97" t="s">
        <v>1446</v>
      </c>
      <c r="B293" s="67"/>
      <c r="F293" s="68">
        <f t="shared" si="6"/>
        <v>0</v>
      </c>
    </row>
    <row r="294" spans="1:6" ht="36" hidden="1">
      <c r="A294" s="96" t="s">
        <v>827</v>
      </c>
      <c r="B294" s="67"/>
      <c r="F294" s="68">
        <f t="shared" si="6"/>
        <v>0</v>
      </c>
    </row>
    <row r="295" spans="1:6" ht="24" hidden="1">
      <c r="A295" s="97" t="s">
        <v>631</v>
      </c>
      <c r="B295" s="67"/>
      <c r="F295" s="68">
        <f t="shared" si="6"/>
        <v>0</v>
      </c>
    </row>
    <row r="296" spans="1:6" ht="24" hidden="1">
      <c r="A296" s="96" t="s">
        <v>828</v>
      </c>
      <c r="B296" s="67"/>
      <c r="F296" s="68">
        <f t="shared" si="6"/>
        <v>0</v>
      </c>
    </row>
    <row r="297" spans="1:6" ht="24" hidden="1">
      <c r="A297" s="97" t="s">
        <v>1038</v>
      </c>
      <c r="B297" s="67"/>
      <c r="F297" s="68">
        <f t="shared" si="6"/>
        <v>0</v>
      </c>
    </row>
    <row r="298" spans="1:6" ht="24" hidden="1">
      <c r="A298" s="97" t="s">
        <v>633</v>
      </c>
      <c r="B298" s="67"/>
      <c r="F298" s="68">
        <f t="shared" si="6"/>
        <v>0</v>
      </c>
    </row>
    <row r="299" spans="1:6" ht="12.75" hidden="1">
      <c r="A299" s="96" t="s">
        <v>829</v>
      </c>
      <c r="B299" s="67"/>
      <c r="F299" s="68">
        <f t="shared" si="6"/>
        <v>0</v>
      </c>
    </row>
    <row r="300" spans="1:6" ht="24" hidden="1">
      <c r="A300" s="97" t="s">
        <v>1416</v>
      </c>
      <c r="B300" s="67"/>
      <c r="F300" s="68">
        <f t="shared" si="6"/>
        <v>0</v>
      </c>
    </row>
    <row r="301" spans="1:6" ht="12.75" hidden="1">
      <c r="A301" s="97" t="s">
        <v>892</v>
      </c>
      <c r="B301" s="67"/>
      <c r="F301" s="68">
        <f t="shared" si="6"/>
        <v>0</v>
      </c>
    </row>
    <row r="302" spans="1:6" ht="24" hidden="1">
      <c r="A302" s="96" t="s">
        <v>830</v>
      </c>
      <c r="B302" s="67"/>
      <c r="F302" s="68">
        <f t="shared" si="6"/>
        <v>0</v>
      </c>
    </row>
    <row r="303" spans="1:6" ht="24" hidden="1">
      <c r="A303" s="97" t="s">
        <v>317</v>
      </c>
      <c r="B303" s="67"/>
      <c r="F303" s="68">
        <f t="shared" si="6"/>
        <v>0</v>
      </c>
    </row>
    <row r="304" spans="1:6" ht="12.75" hidden="1">
      <c r="A304" s="97" t="s">
        <v>812</v>
      </c>
      <c r="B304" s="67"/>
      <c r="F304" s="68">
        <f t="shared" si="6"/>
        <v>0</v>
      </c>
    </row>
    <row r="305" spans="1:6" ht="24" hidden="1">
      <c r="A305" s="97" t="s">
        <v>813</v>
      </c>
      <c r="B305" s="67"/>
      <c r="F305" s="68">
        <f t="shared" si="6"/>
        <v>0</v>
      </c>
    </row>
    <row r="306" spans="1:6" ht="24" hidden="1">
      <c r="A306" s="97" t="s">
        <v>835</v>
      </c>
      <c r="B306" s="67"/>
      <c r="F306" s="68">
        <f t="shared" si="6"/>
        <v>0</v>
      </c>
    </row>
    <row r="307" spans="1:6" ht="24" hidden="1">
      <c r="A307" s="97" t="s">
        <v>68</v>
      </c>
      <c r="B307" s="67"/>
      <c r="F307" s="68">
        <f t="shared" si="6"/>
        <v>0</v>
      </c>
    </row>
    <row r="308" spans="1:6" ht="12.75" hidden="1">
      <c r="A308" s="97" t="s">
        <v>913</v>
      </c>
      <c r="B308" s="67"/>
      <c r="F308" s="68">
        <f t="shared" si="6"/>
        <v>0</v>
      </c>
    </row>
    <row r="309" spans="1:6" ht="24" hidden="1">
      <c r="A309" s="97" t="s">
        <v>914</v>
      </c>
      <c r="B309" s="67"/>
      <c r="F309" s="68">
        <f t="shared" si="6"/>
        <v>0</v>
      </c>
    </row>
    <row r="310" spans="1:6" ht="12.75" hidden="1">
      <c r="A310" s="96" t="s">
        <v>831</v>
      </c>
      <c r="B310" s="67"/>
      <c r="F310" s="68">
        <f t="shared" si="6"/>
        <v>0</v>
      </c>
    </row>
    <row r="311" spans="1:6" ht="12.75" hidden="1">
      <c r="A311" s="97" t="s">
        <v>915</v>
      </c>
      <c r="B311" s="67"/>
      <c r="F311" s="68">
        <f t="shared" si="6"/>
        <v>0</v>
      </c>
    </row>
    <row r="312" spans="1:6" ht="12.75" hidden="1">
      <c r="A312" s="97" t="s">
        <v>916</v>
      </c>
      <c r="B312" s="67"/>
      <c r="F312" s="68">
        <f t="shared" si="6"/>
        <v>0</v>
      </c>
    </row>
    <row r="313" spans="1:6" ht="12.75" hidden="1">
      <c r="A313" s="97" t="s">
        <v>917</v>
      </c>
      <c r="B313" s="67"/>
      <c r="F313" s="68">
        <f t="shared" si="6"/>
        <v>0</v>
      </c>
    </row>
    <row r="314" spans="1:6" ht="24" hidden="1">
      <c r="A314" s="96" t="s">
        <v>447</v>
      </c>
      <c r="B314" s="67"/>
      <c r="F314" s="68">
        <f t="shared" si="6"/>
        <v>0</v>
      </c>
    </row>
    <row r="315" spans="1:6" ht="12.75" hidden="1">
      <c r="A315" s="97" t="s">
        <v>534</v>
      </c>
      <c r="B315" s="67"/>
      <c r="F315" s="68">
        <f t="shared" si="6"/>
        <v>0</v>
      </c>
    </row>
    <row r="316" spans="1:6" ht="12.75" hidden="1">
      <c r="A316" s="97" t="s">
        <v>368</v>
      </c>
      <c r="B316" s="67"/>
      <c r="F316" s="68">
        <f t="shared" si="6"/>
        <v>0</v>
      </c>
    </row>
    <row r="317" spans="1:6" ht="24" hidden="1">
      <c r="A317" s="97" t="s">
        <v>369</v>
      </c>
      <c r="B317" s="67"/>
      <c r="F317" s="68">
        <f t="shared" si="6"/>
        <v>0</v>
      </c>
    </row>
    <row r="318" spans="1:6" ht="12.75" hidden="1">
      <c r="A318" s="97" t="s">
        <v>370</v>
      </c>
      <c r="B318" s="67"/>
      <c r="F318" s="68">
        <f t="shared" si="6"/>
        <v>0</v>
      </c>
    </row>
    <row r="319" spans="1:6" ht="24" hidden="1">
      <c r="A319" s="96" t="s">
        <v>448</v>
      </c>
      <c r="B319" s="67"/>
      <c r="F319" s="68">
        <f t="shared" si="6"/>
        <v>0</v>
      </c>
    </row>
    <row r="320" spans="1:6" ht="12.75" hidden="1">
      <c r="A320" s="97" t="s">
        <v>918</v>
      </c>
      <c r="B320" s="67"/>
      <c r="F320" s="68">
        <f t="shared" si="6"/>
        <v>0</v>
      </c>
    </row>
    <row r="321" spans="1:6" ht="12.75" hidden="1">
      <c r="A321" s="97" t="s">
        <v>919</v>
      </c>
      <c r="B321" s="67"/>
      <c r="F321" s="68">
        <f t="shared" si="6"/>
        <v>0</v>
      </c>
    </row>
    <row r="322" spans="1:6" ht="24" hidden="1">
      <c r="A322" s="97" t="s">
        <v>528</v>
      </c>
      <c r="B322" s="67"/>
      <c r="F322" s="68">
        <f t="shared" si="6"/>
        <v>0</v>
      </c>
    </row>
    <row r="323" spans="1:6" ht="24" hidden="1">
      <c r="A323" s="96" t="s">
        <v>449</v>
      </c>
      <c r="B323" s="67"/>
      <c r="F323" s="68">
        <f t="shared" si="6"/>
        <v>0</v>
      </c>
    </row>
    <row r="324" spans="5:6" ht="12.75" hidden="1">
      <c r="E324" s="66" t="s">
        <v>979</v>
      </c>
      <c r="F324" s="68">
        <f>IF(SUM(G324:IV324)&gt;0,1,0)</f>
        <v>0</v>
      </c>
    </row>
    <row r="326" ht="12.75" hidden="1">
      <c r="A326" s="95" t="s">
        <v>1460</v>
      </c>
    </row>
    <row r="327" ht="12.75" hidden="1">
      <c r="A327" s="95" t="s">
        <v>1461</v>
      </c>
    </row>
    <row r="328" ht="12.75" hidden="1">
      <c r="A328" s="95" t="s">
        <v>1462</v>
      </c>
    </row>
  </sheetData>
  <sheetProtection password="A471" sheet="1"/>
  <conditionalFormatting sqref="F21 F46 F54 F110 F128 F7:F8 F38:F40 F104:F105">
    <cfRule type="expression" priority="1" dxfId="0" stopIfTrue="1">
      <formula>IF(F170/$B170=1,1,0)</formula>
    </cfRule>
  </conditionalFormatting>
  <dataValidations count="1">
    <dataValidation type="list" allowBlank="1" errorTitle="Invalid data" error="Use the drop down menu to indicate a level of Green, Amber or Red." sqref="G8:G37 G105:G160 G40:G103">
      <formula1>$A$326:$A$328</formula1>
    </dataValidation>
  </dataValidations>
  <printOptions/>
  <pageMargins left="0.75" right="0.75" top="1" bottom="1" header="0.5" footer="0.5"/>
  <pageSetup fitToHeight="1" fitToWidth="1" horizontalDpi="600" verticalDpi="600" orientation="portrait" paperSize="9" scale="57" r:id="rId1"/>
  <headerFooter alignWithMargins="0">
    <oddHeader xml:space="preserve">&amp;C&amp;"Arial,Bold"Self-assessment of CBT competence: Summary Phobias </oddHeader>
  </headerFooter>
</worksheet>
</file>

<file path=xl/worksheets/sheet3.xml><?xml version="1.0" encoding="utf-8"?>
<worksheet xmlns="http://schemas.openxmlformats.org/spreadsheetml/2006/main" xmlns:r="http://schemas.openxmlformats.org/officeDocument/2006/relationships">
  <sheetPr codeName="wksPanic">
    <outlinePr summaryBelow="0"/>
    <pageSetUpPr fitToPage="1"/>
  </sheetPr>
  <dimension ref="A1:G172"/>
  <sheetViews>
    <sheetView zoomScale="95" zoomScaleNormal="95" workbookViewId="0" topLeftCell="A1">
      <selection activeCell="A7" sqref="A7"/>
    </sheetView>
  </sheetViews>
  <sheetFormatPr defaultColWidth="9.140625" defaultRowHeight="12.75" outlineLevelRow="2"/>
  <cols>
    <col min="1" max="1" width="141.140625" style="95" customWidth="1"/>
    <col min="2" max="6" width="10.00390625" style="66" hidden="1" customWidth="1"/>
    <col min="7" max="7" width="12.140625" style="66" customWidth="1"/>
    <col min="8" max="16384" width="9.140625" style="66" customWidth="1"/>
  </cols>
  <sheetData>
    <row r="1" spans="1:7" ht="113.25" customHeight="1" collapsed="1">
      <c r="A1" s="35"/>
      <c r="B1" s="36" t="s">
        <v>1443</v>
      </c>
      <c r="C1" s="36">
        <v>0</v>
      </c>
      <c r="D1" s="36"/>
      <c r="E1" s="36" t="s">
        <v>106</v>
      </c>
      <c r="F1" s="36" t="s">
        <v>72</v>
      </c>
      <c r="G1" s="29" t="s">
        <v>1463</v>
      </c>
    </row>
    <row r="2" spans="1:7" ht="12.75" hidden="1" outlineLevel="1">
      <c r="A2" s="5"/>
      <c r="B2" s="6"/>
      <c r="C2" s="38">
        <v>0</v>
      </c>
      <c r="D2" s="38"/>
      <c r="E2" s="6"/>
      <c r="F2" s="6"/>
      <c r="G2" s="39"/>
    </row>
    <row r="3" spans="1:7" ht="12.75" hidden="1" outlineLevel="1">
      <c r="A3" s="5"/>
      <c r="B3" s="6"/>
      <c r="C3" s="38">
        <v>0</v>
      </c>
      <c r="D3" s="38"/>
      <c r="E3" s="6"/>
      <c r="F3" s="6"/>
      <c r="G3" s="21"/>
    </row>
    <row r="4" spans="1:7" ht="12.75" hidden="1" outlineLevel="1">
      <c r="A4" s="5"/>
      <c r="B4" s="6"/>
      <c r="C4" s="38">
        <v>0</v>
      </c>
      <c r="D4" s="38"/>
      <c r="E4" s="6"/>
      <c r="F4" s="6"/>
      <c r="G4" s="21"/>
    </row>
    <row r="5" spans="1:7" ht="12.75" hidden="1" outlineLevel="1">
      <c r="A5" s="12"/>
      <c r="B5" s="6"/>
      <c r="C5" s="38">
        <v>0</v>
      </c>
      <c r="D5" s="38"/>
      <c r="E5" s="6"/>
      <c r="F5" s="6"/>
      <c r="G5" s="21"/>
    </row>
    <row r="6" spans="1:7" ht="12.75" hidden="1" outlineLevel="1">
      <c r="A6" s="12"/>
      <c r="B6" s="10"/>
      <c r="C6" s="38">
        <v>0</v>
      </c>
      <c r="D6" s="38"/>
      <c r="E6" s="10"/>
      <c r="F6" s="10"/>
      <c r="G6" s="21"/>
    </row>
    <row r="7" spans="1:7" ht="22.5" customHeight="1">
      <c r="A7" s="30" t="s">
        <v>521</v>
      </c>
      <c r="B7" s="20"/>
      <c r="C7" s="20">
        <v>1</v>
      </c>
      <c r="D7" s="20"/>
      <c r="E7" s="28">
        <f>F92/$B92</f>
        <v>0</v>
      </c>
      <c r="F7" s="20" t="e">
        <f>score(F92,$B92)</f>
        <v>#NAME?</v>
      </c>
      <c r="G7" s="120"/>
    </row>
    <row r="8" spans="1:7" ht="22.5" customHeight="1" outlineLevel="1" collapsed="1">
      <c r="A8" s="30" t="s">
        <v>1318</v>
      </c>
      <c r="B8" s="20">
        <v>2</v>
      </c>
      <c r="C8" s="20">
        <v>2</v>
      </c>
      <c r="D8" s="20"/>
      <c r="E8" s="28">
        <f>F93/$B93</f>
        <v>0</v>
      </c>
      <c r="F8" s="20" t="e">
        <f>score(F93,$B93)</f>
        <v>#NAME?</v>
      </c>
      <c r="G8" s="46"/>
    </row>
    <row r="9" spans="1:7" ht="69.75" customHeight="1" hidden="1" outlineLevel="2">
      <c r="A9" s="40" t="s">
        <v>93</v>
      </c>
      <c r="B9" s="20"/>
      <c r="C9" s="20">
        <v>3</v>
      </c>
      <c r="D9" s="20">
        <v>8</v>
      </c>
      <c r="E9" s="28"/>
      <c r="F9" s="20"/>
      <c r="G9" s="46"/>
    </row>
    <row r="10" spans="1:7" ht="69.75" customHeight="1" hidden="1" outlineLevel="2">
      <c r="A10" s="40" t="s">
        <v>462</v>
      </c>
      <c r="B10" s="20"/>
      <c r="C10" s="20">
        <v>3</v>
      </c>
      <c r="D10" s="20">
        <v>8</v>
      </c>
      <c r="E10" s="28"/>
      <c r="F10" s="20"/>
      <c r="G10" s="46"/>
    </row>
    <row r="11" spans="1:7" ht="22.5" customHeight="1" outlineLevel="1" collapsed="1">
      <c r="A11" s="30" t="s">
        <v>1368</v>
      </c>
      <c r="B11" s="20">
        <v>11</v>
      </c>
      <c r="C11" s="20">
        <v>2</v>
      </c>
      <c r="D11" s="20"/>
      <c r="E11" s="28">
        <f>F96/$B96</f>
        <v>0</v>
      </c>
      <c r="F11" s="20" t="e">
        <f>score(F96,$B96)</f>
        <v>#NAME?</v>
      </c>
      <c r="G11" s="46"/>
    </row>
    <row r="12" spans="1:7" ht="33.75" customHeight="1" hidden="1" outlineLevel="2">
      <c r="A12" s="40" t="s">
        <v>553</v>
      </c>
      <c r="B12" s="20"/>
      <c r="C12" s="20">
        <v>3</v>
      </c>
      <c r="D12" s="20">
        <v>11</v>
      </c>
      <c r="E12" s="28"/>
      <c r="F12" s="20"/>
      <c r="G12" s="46"/>
    </row>
    <row r="13" spans="1:7" ht="33.75" customHeight="1" hidden="1" outlineLevel="2">
      <c r="A13" s="40" t="s">
        <v>1156</v>
      </c>
      <c r="B13" s="20"/>
      <c r="C13" s="20">
        <v>3</v>
      </c>
      <c r="D13" s="20">
        <v>11</v>
      </c>
      <c r="E13" s="28"/>
      <c r="F13" s="20"/>
      <c r="G13" s="46"/>
    </row>
    <row r="14" spans="1:7" ht="33.75" customHeight="1" hidden="1" outlineLevel="2">
      <c r="A14" s="40" t="s">
        <v>759</v>
      </c>
      <c r="B14" s="20"/>
      <c r="C14" s="20">
        <v>3</v>
      </c>
      <c r="D14" s="20">
        <v>11</v>
      </c>
      <c r="E14" s="28"/>
      <c r="F14" s="20"/>
      <c r="G14" s="46"/>
    </row>
    <row r="15" spans="1:7" ht="22.5" customHeight="1" hidden="1" outlineLevel="2">
      <c r="A15" s="40" t="s">
        <v>760</v>
      </c>
      <c r="B15" s="20"/>
      <c r="C15" s="20">
        <v>3</v>
      </c>
      <c r="D15" s="20">
        <v>11</v>
      </c>
      <c r="E15" s="28"/>
      <c r="F15" s="20"/>
      <c r="G15" s="46"/>
    </row>
    <row r="16" spans="1:7" ht="22.5" customHeight="1" hidden="1" outlineLevel="2">
      <c r="A16" s="40" t="s">
        <v>761</v>
      </c>
      <c r="B16" s="20"/>
      <c r="C16" s="20">
        <v>3</v>
      </c>
      <c r="D16" s="20">
        <v>11</v>
      </c>
      <c r="E16" s="28"/>
      <c r="F16" s="20"/>
      <c r="G16" s="46"/>
    </row>
    <row r="17" spans="1:7" ht="22.5" customHeight="1" hidden="1" outlineLevel="2">
      <c r="A17" s="40" t="s">
        <v>762</v>
      </c>
      <c r="B17" s="20"/>
      <c r="C17" s="20">
        <v>3</v>
      </c>
      <c r="D17" s="20">
        <v>11</v>
      </c>
      <c r="E17" s="28"/>
      <c r="F17" s="20"/>
      <c r="G17" s="46"/>
    </row>
    <row r="18" spans="1:7" ht="22.5" customHeight="1" hidden="1" outlineLevel="2">
      <c r="A18" s="40" t="s">
        <v>763</v>
      </c>
      <c r="B18" s="20"/>
      <c r="C18" s="20">
        <v>3</v>
      </c>
      <c r="D18" s="20">
        <v>11</v>
      </c>
      <c r="E18" s="28"/>
      <c r="F18" s="20"/>
      <c r="G18" s="46"/>
    </row>
    <row r="19" spans="1:7" ht="33.75" customHeight="1" hidden="1" outlineLevel="2">
      <c r="A19" s="40" t="s">
        <v>764</v>
      </c>
      <c r="B19" s="20"/>
      <c r="C19" s="20">
        <v>3</v>
      </c>
      <c r="D19" s="20">
        <v>11</v>
      </c>
      <c r="E19" s="28"/>
      <c r="F19" s="20"/>
      <c r="G19" s="46"/>
    </row>
    <row r="20" spans="1:7" ht="33.75" customHeight="1" hidden="1" outlineLevel="2">
      <c r="A20" s="40" t="s">
        <v>25</v>
      </c>
      <c r="B20" s="20"/>
      <c r="C20" s="20">
        <v>3</v>
      </c>
      <c r="D20" s="20">
        <v>11</v>
      </c>
      <c r="E20" s="28"/>
      <c r="F20" s="20"/>
      <c r="G20" s="46"/>
    </row>
    <row r="21" spans="1:7" ht="22.5" customHeight="1" hidden="1" outlineLevel="2">
      <c r="A21" s="40" t="s">
        <v>26</v>
      </c>
      <c r="B21" s="20"/>
      <c r="C21" s="20">
        <v>3</v>
      </c>
      <c r="D21" s="20">
        <v>11</v>
      </c>
      <c r="E21" s="28"/>
      <c r="F21" s="20"/>
      <c r="G21" s="46"/>
    </row>
    <row r="22" spans="1:7" ht="45.75" customHeight="1" hidden="1" outlineLevel="2">
      <c r="A22" s="21" t="s">
        <v>1360</v>
      </c>
      <c r="B22" s="20"/>
      <c r="C22" s="20">
        <v>3</v>
      </c>
      <c r="D22" s="20">
        <v>11</v>
      </c>
      <c r="E22" s="28"/>
      <c r="F22" s="20"/>
      <c r="G22" s="46"/>
    </row>
    <row r="23" spans="1:7" ht="22.5" customHeight="1" outlineLevel="1" collapsed="1">
      <c r="A23" s="30" t="s">
        <v>1319</v>
      </c>
      <c r="B23" s="20">
        <v>18</v>
      </c>
      <c r="C23" s="20">
        <v>2</v>
      </c>
      <c r="D23" s="20"/>
      <c r="E23" s="28">
        <f>F108/$B108</f>
        <v>0</v>
      </c>
      <c r="F23" s="20" t="e">
        <f>score(F108,$B108)</f>
        <v>#NAME?</v>
      </c>
      <c r="G23" s="46"/>
    </row>
    <row r="24" spans="1:7" ht="33.75" customHeight="1" hidden="1" outlineLevel="2">
      <c r="A24" s="21" t="s">
        <v>186</v>
      </c>
      <c r="B24" s="20"/>
      <c r="C24" s="20">
        <v>3</v>
      </c>
      <c r="D24" s="20">
        <v>23</v>
      </c>
      <c r="E24" s="28"/>
      <c r="F24" s="20"/>
      <c r="G24" s="46"/>
    </row>
    <row r="25" spans="1:7" ht="33.75" customHeight="1" hidden="1" outlineLevel="2">
      <c r="A25" s="40" t="s">
        <v>90</v>
      </c>
      <c r="B25" s="20"/>
      <c r="C25" s="20">
        <v>3</v>
      </c>
      <c r="D25" s="20">
        <v>23</v>
      </c>
      <c r="E25" s="28"/>
      <c r="F25" s="20"/>
      <c r="G25" s="46"/>
    </row>
    <row r="26" spans="1:7" ht="33.75" customHeight="1" hidden="1" outlineLevel="2">
      <c r="A26" s="40" t="s">
        <v>91</v>
      </c>
      <c r="B26" s="20"/>
      <c r="C26" s="20">
        <v>3</v>
      </c>
      <c r="D26" s="20">
        <v>23</v>
      </c>
      <c r="E26" s="28"/>
      <c r="F26" s="20"/>
      <c r="G26" s="46"/>
    </row>
    <row r="27" spans="1:7" ht="33.75" customHeight="1" hidden="1" outlineLevel="2">
      <c r="A27" s="21" t="s">
        <v>187</v>
      </c>
      <c r="B27" s="20"/>
      <c r="C27" s="20">
        <v>3</v>
      </c>
      <c r="D27" s="20">
        <v>23</v>
      </c>
      <c r="E27" s="28"/>
      <c r="F27" s="20"/>
      <c r="G27" s="46"/>
    </row>
    <row r="28" spans="1:7" ht="45.75" customHeight="1" hidden="1" outlineLevel="2">
      <c r="A28" s="40" t="s">
        <v>837</v>
      </c>
      <c r="B28" s="20"/>
      <c r="C28" s="20">
        <v>3</v>
      </c>
      <c r="D28" s="20">
        <v>23</v>
      </c>
      <c r="E28" s="28"/>
      <c r="F28" s="20"/>
      <c r="G28" s="46"/>
    </row>
    <row r="29" spans="1:7" ht="33.75" customHeight="1" hidden="1" outlineLevel="2">
      <c r="A29" s="40" t="s">
        <v>748</v>
      </c>
      <c r="B29" s="20"/>
      <c r="C29" s="20">
        <v>3</v>
      </c>
      <c r="D29" s="20">
        <v>23</v>
      </c>
      <c r="E29" s="28"/>
      <c r="F29" s="20"/>
      <c r="G29" s="46"/>
    </row>
    <row r="30" spans="1:7" ht="45.75" customHeight="1" hidden="1" outlineLevel="2">
      <c r="A30" s="40" t="s">
        <v>433</v>
      </c>
      <c r="B30" s="20"/>
      <c r="C30" s="20">
        <v>3</v>
      </c>
      <c r="D30" s="20">
        <v>23</v>
      </c>
      <c r="E30" s="28"/>
      <c r="F30" s="20"/>
      <c r="G30" s="46"/>
    </row>
    <row r="31" spans="1:7" ht="45.75" customHeight="1" hidden="1" outlineLevel="2">
      <c r="A31" s="21" t="s">
        <v>1418</v>
      </c>
      <c r="B31" s="20"/>
      <c r="C31" s="20">
        <v>3</v>
      </c>
      <c r="D31" s="20">
        <v>23</v>
      </c>
      <c r="E31" s="28"/>
      <c r="F31" s="20"/>
      <c r="G31" s="46"/>
    </row>
    <row r="32" spans="1:7" ht="33.75" customHeight="1" hidden="1" outlineLevel="2">
      <c r="A32" s="40" t="s">
        <v>1237</v>
      </c>
      <c r="B32" s="20"/>
      <c r="C32" s="20">
        <v>3</v>
      </c>
      <c r="D32" s="20">
        <v>23</v>
      </c>
      <c r="E32" s="28"/>
      <c r="F32" s="20"/>
      <c r="G32" s="46"/>
    </row>
    <row r="33" spans="1:7" ht="33.75" customHeight="1" hidden="1" outlineLevel="2">
      <c r="A33" s="40" t="s">
        <v>753</v>
      </c>
      <c r="B33" s="20"/>
      <c r="C33" s="20">
        <v>3</v>
      </c>
      <c r="D33" s="20">
        <v>23</v>
      </c>
      <c r="E33" s="28"/>
      <c r="F33" s="20"/>
      <c r="G33" s="46"/>
    </row>
    <row r="34" spans="1:7" ht="33.75" customHeight="1" hidden="1" outlineLevel="2">
      <c r="A34" s="40" t="s">
        <v>786</v>
      </c>
      <c r="B34" s="20"/>
      <c r="C34" s="20">
        <v>3</v>
      </c>
      <c r="D34" s="20">
        <v>23</v>
      </c>
      <c r="E34" s="28"/>
      <c r="F34" s="20"/>
      <c r="G34" s="46"/>
    </row>
    <row r="35" spans="1:7" ht="33.75" customHeight="1" hidden="1" outlineLevel="2">
      <c r="A35" s="40" t="s">
        <v>383</v>
      </c>
      <c r="B35" s="20"/>
      <c r="C35" s="20">
        <v>3</v>
      </c>
      <c r="D35" s="20">
        <v>23</v>
      </c>
      <c r="E35" s="28"/>
      <c r="F35" s="20"/>
      <c r="G35" s="46"/>
    </row>
    <row r="36" spans="1:7" ht="33.75" customHeight="1" hidden="1" outlineLevel="2">
      <c r="A36" s="40" t="s">
        <v>384</v>
      </c>
      <c r="B36" s="20"/>
      <c r="C36" s="20">
        <v>3</v>
      </c>
      <c r="D36" s="20">
        <v>23</v>
      </c>
      <c r="E36" s="28"/>
      <c r="F36" s="20"/>
      <c r="G36" s="46"/>
    </row>
    <row r="37" spans="1:7" ht="45.75" customHeight="1" hidden="1" outlineLevel="2">
      <c r="A37" s="40" t="s">
        <v>385</v>
      </c>
      <c r="B37" s="20"/>
      <c r="C37" s="20">
        <v>3</v>
      </c>
      <c r="D37" s="20">
        <v>23</v>
      </c>
      <c r="E37" s="28"/>
      <c r="F37" s="20"/>
      <c r="G37" s="46"/>
    </row>
    <row r="38" spans="1:7" ht="45.75" customHeight="1" hidden="1" outlineLevel="2">
      <c r="A38" s="21" t="s">
        <v>1419</v>
      </c>
      <c r="B38" s="20"/>
      <c r="C38" s="20">
        <v>3</v>
      </c>
      <c r="D38" s="20">
        <v>23</v>
      </c>
      <c r="E38" s="28"/>
      <c r="F38" s="20"/>
      <c r="G38" s="46"/>
    </row>
    <row r="39" spans="1:7" ht="45.75" customHeight="1" hidden="1" outlineLevel="2">
      <c r="A39" s="40" t="s">
        <v>27</v>
      </c>
      <c r="B39" s="20"/>
      <c r="C39" s="20">
        <v>3</v>
      </c>
      <c r="D39" s="20">
        <v>23</v>
      </c>
      <c r="E39" s="28"/>
      <c r="F39" s="20"/>
      <c r="G39" s="46"/>
    </row>
    <row r="40" spans="1:7" ht="33.75" customHeight="1" hidden="1" outlineLevel="2">
      <c r="A40" s="21" t="s">
        <v>1420</v>
      </c>
      <c r="B40" s="20"/>
      <c r="C40" s="20">
        <v>3</v>
      </c>
      <c r="D40" s="20">
        <v>23</v>
      </c>
      <c r="E40" s="28"/>
      <c r="F40" s="20"/>
      <c r="G40" s="46"/>
    </row>
    <row r="41" spans="1:7" ht="33.75" customHeight="1" hidden="1" outlineLevel="2">
      <c r="A41" s="40" t="s">
        <v>1422</v>
      </c>
      <c r="B41" s="20"/>
      <c r="C41" s="20">
        <v>3</v>
      </c>
      <c r="D41" s="20">
        <v>23</v>
      </c>
      <c r="E41" s="28"/>
      <c r="F41" s="20"/>
      <c r="G41" s="46"/>
    </row>
    <row r="42" spans="1:7" ht="22.5" customHeight="1">
      <c r="A42" s="30" t="s">
        <v>1189</v>
      </c>
      <c r="B42" s="20"/>
      <c r="C42" s="20">
        <v>1</v>
      </c>
      <c r="D42" s="20"/>
      <c r="E42" s="28">
        <f>F127/$B127</f>
        <v>0</v>
      </c>
      <c r="F42" s="20" t="e">
        <f>score(F127,$B127)</f>
        <v>#NAME?</v>
      </c>
      <c r="G42" s="120"/>
    </row>
    <row r="43" spans="1:7" ht="22.5" customHeight="1" outlineLevel="1" collapsed="1">
      <c r="A43" s="30" t="s">
        <v>1318</v>
      </c>
      <c r="B43" s="20">
        <v>2</v>
      </c>
      <c r="C43" s="20">
        <v>2</v>
      </c>
      <c r="D43" s="20"/>
      <c r="E43" s="28">
        <f>F128/$B128</f>
        <v>0</v>
      </c>
      <c r="F43" s="20" t="e">
        <f>score(F128,$B128)</f>
        <v>#NAME?</v>
      </c>
      <c r="G43" s="46"/>
    </row>
    <row r="44" spans="1:7" ht="57.75" customHeight="1" hidden="1" outlineLevel="2">
      <c r="A44" s="40" t="s">
        <v>1190</v>
      </c>
      <c r="B44" s="20"/>
      <c r="C44" s="20">
        <v>3</v>
      </c>
      <c r="D44" s="20">
        <v>43</v>
      </c>
      <c r="E44" s="28"/>
      <c r="F44" s="20"/>
      <c r="G44" s="46"/>
    </row>
    <row r="45" spans="1:7" ht="33.75" customHeight="1" hidden="1" outlineLevel="2">
      <c r="A45" s="40" t="s">
        <v>1191</v>
      </c>
      <c r="B45" s="20"/>
      <c r="C45" s="20">
        <v>3</v>
      </c>
      <c r="D45" s="20">
        <v>43</v>
      </c>
      <c r="E45" s="28"/>
      <c r="F45" s="20"/>
      <c r="G45" s="46"/>
    </row>
    <row r="46" spans="1:7" ht="22.5" customHeight="1" outlineLevel="1" collapsed="1">
      <c r="A46" s="30" t="s">
        <v>1368</v>
      </c>
      <c r="B46" s="20">
        <v>11</v>
      </c>
      <c r="C46" s="20">
        <v>2</v>
      </c>
      <c r="D46" s="20"/>
      <c r="E46" s="28">
        <f>F131/$B131</f>
        <v>0</v>
      </c>
      <c r="F46" s="20" t="e">
        <f>score(F131,$B131)</f>
        <v>#NAME?</v>
      </c>
      <c r="G46" s="46"/>
    </row>
    <row r="47" spans="1:7" ht="57.75" customHeight="1" hidden="1" outlineLevel="2">
      <c r="A47" s="40" t="s">
        <v>1192</v>
      </c>
      <c r="B47" s="20"/>
      <c r="C47" s="20">
        <v>3</v>
      </c>
      <c r="D47" s="20">
        <v>46</v>
      </c>
      <c r="E47" s="28"/>
      <c r="F47" s="20"/>
      <c r="G47" s="46"/>
    </row>
    <row r="48" spans="1:7" ht="33.75" customHeight="1" hidden="1" outlineLevel="2">
      <c r="A48" s="40" t="s">
        <v>838</v>
      </c>
      <c r="B48" s="20"/>
      <c r="C48" s="20">
        <v>3</v>
      </c>
      <c r="D48" s="20">
        <v>46</v>
      </c>
      <c r="E48" s="28"/>
      <c r="F48" s="20"/>
      <c r="G48" s="46"/>
    </row>
    <row r="49" spans="1:7" ht="45.75" customHeight="1" hidden="1" outlineLevel="2">
      <c r="A49" s="40" t="s">
        <v>622</v>
      </c>
      <c r="B49" s="20"/>
      <c r="C49" s="20">
        <v>3</v>
      </c>
      <c r="D49" s="20">
        <v>46</v>
      </c>
      <c r="E49" s="28"/>
      <c r="F49" s="20"/>
      <c r="G49" s="46"/>
    </row>
    <row r="50" spans="1:7" ht="22.5" customHeight="1" hidden="1" outlineLevel="2">
      <c r="A50" s="40" t="s">
        <v>623</v>
      </c>
      <c r="B50" s="20"/>
      <c r="C50" s="20">
        <v>3</v>
      </c>
      <c r="D50" s="20">
        <v>46</v>
      </c>
      <c r="E50" s="28"/>
      <c r="F50" s="20"/>
      <c r="G50" s="46"/>
    </row>
    <row r="51" spans="1:7" ht="33.75" customHeight="1" hidden="1" outlineLevel="2">
      <c r="A51" s="40" t="s">
        <v>624</v>
      </c>
      <c r="B51" s="20"/>
      <c r="C51" s="20">
        <v>3</v>
      </c>
      <c r="D51" s="20">
        <v>46</v>
      </c>
      <c r="E51" s="28"/>
      <c r="F51" s="20"/>
      <c r="G51" s="46"/>
    </row>
    <row r="52" spans="1:7" ht="33.75" customHeight="1" hidden="1" outlineLevel="2">
      <c r="A52" s="40" t="s">
        <v>625</v>
      </c>
      <c r="B52" s="20"/>
      <c r="C52" s="20">
        <v>3</v>
      </c>
      <c r="D52" s="20">
        <v>46</v>
      </c>
      <c r="E52" s="28"/>
      <c r="F52" s="20"/>
      <c r="G52" s="46"/>
    </row>
    <row r="53" spans="1:7" ht="33.75" customHeight="1" hidden="1" outlineLevel="2">
      <c r="A53" s="40" t="s">
        <v>770</v>
      </c>
      <c r="B53" s="20"/>
      <c r="C53" s="20">
        <v>3</v>
      </c>
      <c r="D53" s="20">
        <v>46</v>
      </c>
      <c r="E53" s="28"/>
      <c r="F53" s="20"/>
      <c r="G53" s="46"/>
    </row>
    <row r="54" spans="1:7" ht="24.75" customHeight="1" hidden="1" outlineLevel="2">
      <c r="A54" s="40" t="s">
        <v>771</v>
      </c>
      <c r="B54" s="20"/>
      <c r="C54" s="20">
        <v>3</v>
      </c>
      <c r="D54" s="20">
        <v>46</v>
      </c>
      <c r="E54" s="28"/>
      <c r="F54" s="20"/>
      <c r="G54" s="46"/>
    </row>
    <row r="55" spans="1:7" ht="59.25" customHeight="1" hidden="1" outlineLevel="2">
      <c r="A55" s="21" t="s">
        <v>546</v>
      </c>
      <c r="B55" s="20"/>
      <c r="C55" s="20">
        <v>3</v>
      </c>
      <c r="D55" s="20">
        <v>46</v>
      </c>
      <c r="E55" s="28"/>
      <c r="F55" s="20"/>
      <c r="G55" s="46"/>
    </row>
    <row r="56" spans="1:7" ht="22.5" customHeight="1" hidden="1" outlineLevel="2">
      <c r="A56" s="40" t="s">
        <v>772</v>
      </c>
      <c r="B56" s="20"/>
      <c r="C56" s="20">
        <v>3</v>
      </c>
      <c r="D56" s="20">
        <v>46</v>
      </c>
      <c r="E56" s="28"/>
      <c r="F56" s="20"/>
      <c r="G56" s="46"/>
    </row>
    <row r="57" spans="1:7" ht="33.75" customHeight="1" hidden="1" outlineLevel="2">
      <c r="A57" s="40" t="s">
        <v>401</v>
      </c>
      <c r="B57" s="20"/>
      <c r="C57" s="20">
        <v>3</v>
      </c>
      <c r="D57" s="20">
        <v>46</v>
      </c>
      <c r="E57" s="28"/>
      <c r="F57" s="20"/>
      <c r="G57" s="46"/>
    </row>
    <row r="58" spans="1:7" ht="22.5" customHeight="1" outlineLevel="1" collapsed="1">
      <c r="A58" s="30" t="s">
        <v>1320</v>
      </c>
      <c r="B58" s="20">
        <v>24</v>
      </c>
      <c r="C58" s="20">
        <v>2</v>
      </c>
      <c r="D58" s="20"/>
      <c r="E58" s="28">
        <f>F143/$B143</f>
        <v>0</v>
      </c>
      <c r="F58" s="20" t="e">
        <f>score(F143,$B143)</f>
        <v>#NAME?</v>
      </c>
      <c r="G58" s="46"/>
    </row>
    <row r="59" spans="1:7" ht="33.75" customHeight="1" hidden="1" outlineLevel="2">
      <c r="A59" s="40" t="s">
        <v>142</v>
      </c>
      <c r="B59" s="20"/>
      <c r="C59" s="20">
        <v>3</v>
      </c>
      <c r="D59" s="20">
        <v>58</v>
      </c>
      <c r="E59" s="28"/>
      <c r="F59" s="20"/>
      <c r="G59" s="46"/>
    </row>
    <row r="60" spans="1:7" ht="33.75" customHeight="1" hidden="1" outlineLevel="2">
      <c r="A60" s="21" t="s">
        <v>1052</v>
      </c>
      <c r="B60" s="20"/>
      <c r="C60" s="20">
        <v>3</v>
      </c>
      <c r="D60" s="20">
        <v>58</v>
      </c>
      <c r="E60" s="28"/>
      <c r="F60" s="20"/>
      <c r="G60" s="46"/>
    </row>
    <row r="61" spans="1:7" ht="22.5" customHeight="1" hidden="1" outlineLevel="2">
      <c r="A61" s="40" t="s">
        <v>1376</v>
      </c>
      <c r="B61" s="20"/>
      <c r="C61" s="20">
        <v>3</v>
      </c>
      <c r="D61" s="20">
        <v>58</v>
      </c>
      <c r="E61" s="28"/>
      <c r="F61" s="20"/>
      <c r="G61" s="46"/>
    </row>
    <row r="62" spans="1:7" ht="33.75" customHeight="1" hidden="1" outlineLevel="2">
      <c r="A62" s="40" t="s">
        <v>402</v>
      </c>
      <c r="B62" s="20"/>
      <c r="C62" s="20">
        <v>3</v>
      </c>
      <c r="D62" s="20">
        <v>58</v>
      </c>
      <c r="E62" s="28"/>
      <c r="F62" s="20"/>
      <c r="G62" s="46"/>
    </row>
    <row r="63" spans="1:7" ht="33.75" customHeight="1" hidden="1" outlineLevel="2">
      <c r="A63" s="40" t="s">
        <v>1449</v>
      </c>
      <c r="B63" s="20"/>
      <c r="C63" s="20">
        <v>3</v>
      </c>
      <c r="D63" s="20">
        <v>58</v>
      </c>
      <c r="E63" s="28"/>
      <c r="F63" s="20"/>
      <c r="G63" s="46"/>
    </row>
    <row r="64" spans="1:7" ht="45.75" customHeight="1" hidden="1" outlineLevel="2">
      <c r="A64" s="40" t="s">
        <v>797</v>
      </c>
      <c r="B64" s="20"/>
      <c r="C64" s="20">
        <v>3</v>
      </c>
      <c r="D64" s="20">
        <v>58</v>
      </c>
      <c r="E64" s="28"/>
      <c r="F64" s="20"/>
      <c r="G64" s="46"/>
    </row>
    <row r="65" spans="1:7" ht="33.75" customHeight="1" hidden="1" outlineLevel="2">
      <c r="A65" s="40" t="s">
        <v>787</v>
      </c>
      <c r="B65" s="20"/>
      <c r="C65" s="20">
        <v>3</v>
      </c>
      <c r="D65" s="20">
        <v>58</v>
      </c>
      <c r="E65" s="28"/>
      <c r="F65" s="20"/>
      <c r="G65" s="46"/>
    </row>
    <row r="66" spans="1:7" ht="33.75" customHeight="1" hidden="1" outlineLevel="2">
      <c r="A66" s="40" t="s">
        <v>798</v>
      </c>
      <c r="B66" s="20"/>
      <c r="C66" s="20">
        <v>3</v>
      </c>
      <c r="D66" s="20">
        <v>58</v>
      </c>
      <c r="E66" s="28"/>
      <c r="F66" s="20"/>
      <c r="G66" s="46"/>
    </row>
    <row r="67" spans="1:7" ht="22.5" customHeight="1" hidden="1" outlineLevel="2">
      <c r="A67" s="40" t="s">
        <v>1176</v>
      </c>
      <c r="B67" s="20"/>
      <c r="C67" s="20">
        <v>3</v>
      </c>
      <c r="D67" s="20">
        <v>58</v>
      </c>
      <c r="E67" s="28"/>
      <c r="F67" s="20"/>
      <c r="G67" s="46"/>
    </row>
    <row r="68" spans="1:7" ht="33.75" customHeight="1" hidden="1" outlineLevel="2">
      <c r="A68" s="21" t="s">
        <v>1053</v>
      </c>
      <c r="B68" s="20"/>
      <c r="C68" s="20">
        <v>3</v>
      </c>
      <c r="D68" s="20">
        <v>58</v>
      </c>
      <c r="E68" s="28"/>
      <c r="F68" s="20"/>
      <c r="G68" s="46"/>
    </row>
    <row r="69" spans="1:7" ht="45.75" customHeight="1" hidden="1" outlineLevel="2">
      <c r="A69" s="40" t="s">
        <v>1177</v>
      </c>
      <c r="B69" s="20"/>
      <c r="C69" s="20">
        <v>3</v>
      </c>
      <c r="D69" s="20">
        <v>58</v>
      </c>
      <c r="E69" s="28"/>
      <c r="F69" s="20"/>
      <c r="G69" s="46"/>
    </row>
    <row r="70" spans="1:7" ht="33.75" customHeight="1" hidden="1" outlineLevel="2">
      <c r="A70" s="40" t="s">
        <v>1178</v>
      </c>
      <c r="B70" s="20"/>
      <c r="C70" s="20">
        <v>3</v>
      </c>
      <c r="D70" s="20">
        <v>58</v>
      </c>
      <c r="E70" s="28"/>
      <c r="F70" s="20"/>
      <c r="G70" s="46"/>
    </row>
    <row r="71" spans="1:7" ht="45.75" customHeight="1" hidden="1" outlineLevel="2">
      <c r="A71" s="21" t="s">
        <v>1054</v>
      </c>
      <c r="B71" s="20"/>
      <c r="C71" s="20">
        <v>3</v>
      </c>
      <c r="D71" s="20">
        <v>58</v>
      </c>
      <c r="E71" s="28"/>
      <c r="F71" s="20"/>
      <c r="G71" s="46"/>
    </row>
    <row r="72" spans="1:7" ht="33.75" customHeight="1" hidden="1" outlineLevel="2">
      <c r="A72" s="40" t="s">
        <v>1179</v>
      </c>
      <c r="B72" s="20"/>
      <c r="C72" s="20">
        <v>3</v>
      </c>
      <c r="D72" s="20">
        <v>58</v>
      </c>
      <c r="E72" s="28"/>
      <c r="F72" s="20"/>
      <c r="G72" s="46"/>
    </row>
    <row r="73" spans="1:7" ht="45.75" customHeight="1" hidden="1" outlineLevel="2">
      <c r="A73" s="40" t="s">
        <v>958</v>
      </c>
      <c r="B73" s="20"/>
      <c r="C73" s="20">
        <v>3</v>
      </c>
      <c r="D73" s="20">
        <v>58</v>
      </c>
      <c r="E73" s="28"/>
      <c r="F73" s="20"/>
      <c r="G73" s="46"/>
    </row>
    <row r="74" spans="1:7" ht="33.75" customHeight="1" hidden="1" outlineLevel="2">
      <c r="A74" s="40" t="s">
        <v>1055</v>
      </c>
      <c r="B74" s="20"/>
      <c r="C74" s="20">
        <v>3</v>
      </c>
      <c r="D74" s="20">
        <v>58</v>
      </c>
      <c r="E74" s="28"/>
      <c r="F74" s="20"/>
      <c r="G74" s="46"/>
    </row>
    <row r="75" spans="1:7" ht="33.75" customHeight="1" hidden="1" outlineLevel="2">
      <c r="A75" s="40" t="s">
        <v>788</v>
      </c>
      <c r="B75" s="20"/>
      <c r="C75" s="20">
        <v>3</v>
      </c>
      <c r="D75" s="20">
        <v>58</v>
      </c>
      <c r="E75" s="28"/>
      <c r="F75" s="20"/>
      <c r="G75" s="46"/>
    </row>
    <row r="76" spans="1:7" ht="22.5" customHeight="1" hidden="1" outlineLevel="2">
      <c r="A76" s="40" t="s">
        <v>822</v>
      </c>
      <c r="B76" s="20"/>
      <c r="C76" s="20">
        <v>3</v>
      </c>
      <c r="D76" s="20">
        <v>58</v>
      </c>
      <c r="E76" s="28"/>
      <c r="F76" s="20"/>
      <c r="G76" s="46"/>
    </row>
    <row r="77" spans="1:7" ht="22.5" customHeight="1" hidden="1" outlineLevel="2">
      <c r="A77" s="40" t="s">
        <v>232</v>
      </c>
      <c r="B77" s="20"/>
      <c r="C77" s="20">
        <v>3</v>
      </c>
      <c r="D77" s="20">
        <v>58</v>
      </c>
      <c r="E77" s="28"/>
      <c r="F77" s="20"/>
      <c r="G77" s="46"/>
    </row>
    <row r="78" spans="1:7" ht="33.75" customHeight="1" hidden="1" outlineLevel="2">
      <c r="A78" s="40" t="s">
        <v>310</v>
      </c>
      <c r="B78" s="20"/>
      <c r="C78" s="20">
        <v>3</v>
      </c>
      <c r="D78" s="20">
        <v>58</v>
      </c>
      <c r="E78" s="28"/>
      <c r="F78" s="20"/>
      <c r="G78" s="46"/>
    </row>
    <row r="79" spans="1:7" ht="45.75" customHeight="1" hidden="1" outlineLevel="2">
      <c r="A79" s="21" t="s">
        <v>674</v>
      </c>
      <c r="B79" s="20"/>
      <c r="C79" s="20">
        <v>3</v>
      </c>
      <c r="D79" s="20">
        <v>58</v>
      </c>
      <c r="E79" s="28"/>
      <c r="F79" s="20"/>
      <c r="G79" s="46"/>
    </row>
    <row r="80" spans="1:7" ht="45.75" customHeight="1" hidden="1" outlineLevel="2">
      <c r="A80" s="21" t="s">
        <v>675</v>
      </c>
      <c r="B80" s="20"/>
      <c r="C80" s="20">
        <v>3</v>
      </c>
      <c r="D80" s="20">
        <v>58</v>
      </c>
      <c r="E80" s="28"/>
      <c r="F80" s="20"/>
      <c r="G80" s="46"/>
    </row>
    <row r="81" spans="1:7" ht="45.75" customHeight="1" hidden="1" outlineLevel="2">
      <c r="A81" s="21" t="s">
        <v>676</v>
      </c>
      <c r="B81" s="20"/>
      <c r="C81" s="20">
        <v>3</v>
      </c>
      <c r="D81" s="20">
        <v>58</v>
      </c>
      <c r="E81" s="28"/>
      <c r="F81" s="20"/>
      <c r="G81" s="46"/>
    </row>
    <row r="82" spans="1:7" ht="22.5" customHeight="1" hidden="1" outlineLevel="2">
      <c r="A82" s="40" t="s">
        <v>823</v>
      </c>
      <c r="B82" s="20"/>
      <c r="C82" s="20">
        <v>3</v>
      </c>
      <c r="D82" s="20">
        <v>58</v>
      </c>
      <c r="E82" s="28"/>
      <c r="F82" s="20"/>
      <c r="G82" s="46"/>
    </row>
    <row r="84" ht="12.75">
      <c r="A84" s="75"/>
    </row>
    <row r="85" ht="12.75">
      <c r="A85" s="75"/>
    </row>
    <row r="86" ht="12.75">
      <c r="A86" s="75"/>
    </row>
    <row r="87" ht="12.75">
      <c r="A87" s="75"/>
    </row>
    <row r="88" ht="12.75">
      <c r="A88" s="75"/>
    </row>
    <row r="89" ht="12.75">
      <c r="A89" s="80"/>
    </row>
    <row r="91" ht="12.75" hidden="1"/>
    <row r="92" spans="1:7" ht="12.75" hidden="1">
      <c r="A92" s="96" t="s">
        <v>521</v>
      </c>
      <c r="B92" s="67">
        <f>SUM(B93,B96,B108)</f>
        <v>31</v>
      </c>
      <c r="E92" s="66">
        <f>F92/$B92</f>
        <v>0</v>
      </c>
      <c r="F92" s="66">
        <f>SUM(F93,F96,F108)</f>
        <v>0</v>
      </c>
      <c r="G92" s="66">
        <f>SUM(G93,G96,G108)</f>
        <v>0</v>
      </c>
    </row>
    <row r="93" spans="1:7" ht="12.75" hidden="1">
      <c r="A93" s="96" t="s">
        <v>529</v>
      </c>
      <c r="B93" s="67">
        <v>2</v>
      </c>
      <c r="E93" s="66">
        <f>F93/$B93</f>
        <v>0</v>
      </c>
      <c r="F93" s="66">
        <f>SUM(F94:F95)</f>
        <v>0</v>
      </c>
      <c r="G93" s="66">
        <f>SUM(G94:G95)</f>
        <v>0</v>
      </c>
    </row>
    <row r="94" spans="1:7" ht="36" hidden="1">
      <c r="A94" s="97" t="s">
        <v>93</v>
      </c>
      <c r="B94" s="67"/>
      <c r="F94" s="66">
        <f>IF(SUM(H94:IV94)&gt;0,1,0)</f>
        <v>0</v>
      </c>
      <c r="G94" s="66">
        <f>IF(G9="√",1,0)</f>
        <v>0</v>
      </c>
    </row>
    <row r="95" spans="1:7" ht="36" hidden="1">
      <c r="A95" s="97" t="s">
        <v>462</v>
      </c>
      <c r="B95" s="67"/>
      <c r="F95" s="66">
        <f>IF(SUM(H95:IV95)&gt;0,1,0)</f>
        <v>0</v>
      </c>
      <c r="G95" s="66">
        <f>IF(G10="√",1,0)</f>
        <v>0</v>
      </c>
    </row>
    <row r="96" spans="1:7" ht="12.75" hidden="1">
      <c r="A96" s="96" t="s">
        <v>610</v>
      </c>
      <c r="B96" s="67">
        <v>11</v>
      </c>
      <c r="E96" s="66">
        <f>F96/$B96</f>
        <v>0</v>
      </c>
      <c r="F96" s="66">
        <f>SUM(F97:F107)</f>
        <v>0</v>
      </c>
      <c r="G96" s="66">
        <f>SUM(G97:G107)</f>
        <v>0</v>
      </c>
    </row>
    <row r="97" spans="1:7" ht="24" hidden="1">
      <c r="A97" s="97" t="s">
        <v>553</v>
      </c>
      <c r="B97" s="67"/>
      <c r="F97" s="66">
        <f aca="true" t="shared" si="0" ref="F97:F107">IF(SUM(H97:IV97)&gt;0,1,0)</f>
        <v>0</v>
      </c>
      <c r="G97" s="66">
        <f aca="true" t="shared" si="1" ref="G97:G107">IF(G12="√",1,0)</f>
        <v>0</v>
      </c>
    </row>
    <row r="98" spans="1:7" ht="12.75" hidden="1">
      <c r="A98" s="97" t="s">
        <v>1156</v>
      </c>
      <c r="B98" s="67"/>
      <c r="F98" s="66">
        <f t="shared" si="0"/>
        <v>0</v>
      </c>
      <c r="G98" s="66">
        <f t="shared" si="1"/>
        <v>0</v>
      </c>
    </row>
    <row r="99" spans="1:7" ht="12.75" hidden="1">
      <c r="A99" s="97" t="s">
        <v>759</v>
      </c>
      <c r="B99" s="67"/>
      <c r="F99" s="66">
        <f t="shared" si="0"/>
        <v>0</v>
      </c>
      <c r="G99" s="66">
        <f t="shared" si="1"/>
        <v>0</v>
      </c>
    </row>
    <row r="100" spans="1:7" ht="12.75" hidden="1">
      <c r="A100" s="97" t="s">
        <v>760</v>
      </c>
      <c r="B100" s="67"/>
      <c r="F100" s="66">
        <f t="shared" si="0"/>
        <v>0</v>
      </c>
      <c r="G100" s="66">
        <f t="shared" si="1"/>
        <v>0</v>
      </c>
    </row>
    <row r="101" spans="1:7" ht="12.75" hidden="1">
      <c r="A101" s="97" t="s">
        <v>761</v>
      </c>
      <c r="B101" s="67"/>
      <c r="F101" s="66">
        <f t="shared" si="0"/>
        <v>0</v>
      </c>
      <c r="G101" s="66">
        <f t="shared" si="1"/>
        <v>0</v>
      </c>
    </row>
    <row r="102" spans="1:7" ht="12.75" hidden="1">
      <c r="A102" s="97" t="s">
        <v>762</v>
      </c>
      <c r="B102" s="67"/>
      <c r="F102" s="66">
        <f t="shared" si="0"/>
        <v>0</v>
      </c>
      <c r="G102" s="66">
        <f t="shared" si="1"/>
        <v>0</v>
      </c>
    </row>
    <row r="103" spans="1:7" ht="12.75" hidden="1">
      <c r="A103" s="97" t="s">
        <v>763</v>
      </c>
      <c r="B103" s="67"/>
      <c r="F103" s="66">
        <f t="shared" si="0"/>
        <v>0</v>
      </c>
      <c r="G103" s="66">
        <f t="shared" si="1"/>
        <v>0</v>
      </c>
    </row>
    <row r="104" spans="1:7" ht="12.75" hidden="1">
      <c r="A104" s="97" t="s">
        <v>764</v>
      </c>
      <c r="B104" s="67"/>
      <c r="F104" s="66">
        <f t="shared" si="0"/>
        <v>0</v>
      </c>
      <c r="G104" s="66">
        <f t="shared" si="1"/>
        <v>0</v>
      </c>
    </row>
    <row r="105" spans="1:7" ht="12.75" hidden="1">
      <c r="A105" s="97" t="s">
        <v>25</v>
      </c>
      <c r="B105" s="67"/>
      <c r="F105" s="66">
        <f t="shared" si="0"/>
        <v>0</v>
      </c>
      <c r="G105" s="66">
        <f t="shared" si="1"/>
        <v>0</v>
      </c>
    </row>
    <row r="106" spans="1:7" ht="12.75" hidden="1">
      <c r="A106" s="97" t="s">
        <v>26</v>
      </c>
      <c r="B106" s="67"/>
      <c r="F106" s="66">
        <f t="shared" si="0"/>
        <v>0</v>
      </c>
      <c r="G106" s="66">
        <f t="shared" si="1"/>
        <v>0</v>
      </c>
    </row>
    <row r="107" spans="1:7" ht="24" hidden="1">
      <c r="A107" s="96" t="s">
        <v>1360</v>
      </c>
      <c r="B107" s="67"/>
      <c r="F107" s="66">
        <f t="shared" si="0"/>
        <v>0</v>
      </c>
      <c r="G107" s="66">
        <f t="shared" si="1"/>
        <v>0</v>
      </c>
    </row>
    <row r="108" spans="1:7" ht="12.75" hidden="1">
      <c r="A108" s="96" t="s">
        <v>1152</v>
      </c>
      <c r="B108" s="67">
        <v>18</v>
      </c>
      <c r="E108" s="66">
        <f>F108/$B108</f>
        <v>0</v>
      </c>
      <c r="F108" s="66">
        <f>SUM(F109:F126)</f>
        <v>0</v>
      </c>
      <c r="G108" s="66">
        <f>SUM(G109:G126)</f>
        <v>0</v>
      </c>
    </row>
    <row r="109" spans="1:7" ht="12.75" hidden="1">
      <c r="A109" s="96" t="s">
        <v>186</v>
      </c>
      <c r="B109" s="67"/>
      <c r="F109" s="66">
        <f aca="true" t="shared" si="2" ref="F109:F126">IF(SUM(H109:IV109)&gt;0,1,0)</f>
        <v>0</v>
      </c>
      <c r="G109" s="66">
        <f aca="true" t="shared" si="3" ref="G109:G126">IF(G24="√",1,0)</f>
        <v>0</v>
      </c>
    </row>
    <row r="110" spans="1:7" ht="12.75" hidden="1">
      <c r="A110" s="97" t="s">
        <v>90</v>
      </c>
      <c r="B110" s="67"/>
      <c r="F110" s="66">
        <f t="shared" si="2"/>
        <v>0</v>
      </c>
      <c r="G110" s="66">
        <f t="shared" si="3"/>
        <v>0</v>
      </c>
    </row>
    <row r="111" spans="1:7" ht="12.75" hidden="1">
      <c r="A111" s="97" t="s">
        <v>91</v>
      </c>
      <c r="B111" s="67"/>
      <c r="F111" s="66">
        <f t="shared" si="2"/>
        <v>0</v>
      </c>
      <c r="G111" s="66">
        <f t="shared" si="3"/>
        <v>0</v>
      </c>
    </row>
    <row r="112" spans="1:7" ht="12.75" hidden="1">
      <c r="A112" s="96" t="s">
        <v>187</v>
      </c>
      <c r="B112" s="67"/>
      <c r="F112" s="66">
        <f t="shared" si="2"/>
        <v>0</v>
      </c>
      <c r="G112" s="66">
        <f t="shared" si="3"/>
        <v>0</v>
      </c>
    </row>
    <row r="113" spans="1:7" ht="24" hidden="1">
      <c r="A113" s="97" t="s">
        <v>837</v>
      </c>
      <c r="B113" s="67"/>
      <c r="F113" s="66">
        <f t="shared" si="2"/>
        <v>0</v>
      </c>
      <c r="G113" s="66">
        <f t="shared" si="3"/>
        <v>0</v>
      </c>
    </row>
    <row r="114" spans="1:7" ht="24" hidden="1">
      <c r="A114" s="97" t="s">
        <v>748</v>
      </c>
      <c r="B114" s="67"/>
      <c r="F114" s="66">
        <f t="shared" si="2"/>
        <v>0</v>
      </c>
      <c r="G114" s="66">
        <f t="shared" si="3"/>
        <v>0</v>
      </c>
    </row>
    <row r="115" spans="1:7" ht="24" hidden="1">
      <c r="A115" s="97" t="s">
        <v>433</v>
      </c>
      <c r="B115" s="67"/>
      <c r="F115" s="66">
        <f t="shared" si="2"/>
        <v>0</v>
      </c>
      <c r="G115" s="66">
        <f t="shared" si="3"/>
        <v>0</v>
      </c>
    </row>
    <row r="116" spans="1:7" ht="24" hidden="1">
      <c r="A116" s="96" t="s">
        <v>1418</v>
      </c>
      <c r="B116" s="67"/>
      <c r="F116" s="66">
        <f t="shared" si="2"/>
        <v>0</v>
      </c>
      <c r="G116" s="66">
        <f t="shared" si="3"/>
        <v>0</v>
      </c>
    </row>
    <row r="117" spans="1:7" ht="12.75" hidden="1">
      <c r="A117" s="97" t="s">
        <v>1237</v>
      </c>
      <c r="B117" s="67"/>
      <c r="F117" s="66">
        <f t="shared" si="2"/>
        <v>0</v>
      </c>
      <c r="G117" s="66">
        <f t="shared" si="3"/>
        <v>0</v>
      </c>
    </row>
    <row r="118" spans="1:7" ht="12.75" hidden="1">
      <c r="A118" s="97" t="s">
        <v>753</v>
      </c>
      <c r="B118" s="67"/>
      <c r="F118" s="66">
        <f t="shared" si="2"/>
        <v>0</v>
      </c>
      <c r="G118" s="66">
        <f t="shared" si="3"/>
        <v>0</v>
      </c>
    </row>
    <row r="119" spans="1:7" ht="24" hidden="1">
      <c r="A119" s="97" t="s">
        <v>786</v>
      </c>
      <c r="B119" s="67"/>
      <c r="F119" s="66">
        <f t="shared" si="2"/>
        <v>0</v>
      </c>
      <c r="G119" s="66">
        <f t="shared" si="3"/>
        <v>0</v>
      </c>
    </row>
    <row r="120" spans="1:7" ht="12.75" hidden="1">
      <c r="A120" s="97" t="s">
        <v>383</v>
      </c>
      <c r="B120" s="67"/>
      <c r="F120" s="66">
        <f t="shared" si="2"/>
        <v>0</v>
      </c>
      <c r="G120" s="66">
        <f t="shared" si="3"/>
        <v>0</v>
      </c>
    </row>
    <row r="121" spans="1:7" ht="12.75" hidden="1">
      <c r="A121" s="97" t="s">
        <v>384</v>
      </c>
      <c r="B121" s="67"/>
      <c r="F121" s="66">
        <f t="shared" si="2"/>
        <v>0</v>
      </c>
      <c r="G121" s="66">
        <f t="shared" si="3"/>
        <v>0</v>
      </c>
    </row>
    <row r="122" spans="1:7" ht="24" hidden="1">
      <c r="A122" s="97" t="s">
        <v>385</v>
      </c>
      <c r="B122" s="67"/>
      <c r="F122" s="66">
        <f t="shared" si="2"/>
        <v>0</v>
      </c>
      <c r="G122" s="66">
        <f t="shared" si="3"/>
        <v>0</v>
      </c>
    </row>
    <row r="123" spans="1:7" ht="24" hidden="1">
      <c r="A123" s="96" t="s">
        <v>1419</v>
      </c>
      <c r="B123" s="67"/>
      <c r="F123" s="66">
        <f t="shared" si="2"/>
        <v>0</v>
      </c>
      <c r="G123" s="66">
        <f t="shared" si="3"/>
        <v>0</v>
      </c>
    </row>
    <row r="124" spans="1:7" ht="24" hidden="1">
      <c r="A124" s="97" t="s">
        <v>27</v>
      </c>
      <c r="B124" s="67"/>
      <c r="F124" s="66">
        <f t="shared" si="2"/>
        <v>0</v>
      </c>
      <c r="G124" s="66">
        <f t="shared" si="3"/>
        <v>0</v>
      </c>
    </row>
    <row r="125" spans="1:7" ht="12.75" hidden="1">
      <c r="A125" s="96" t="s">
        <v>1420</v>
      </c>
      <c r="B125" s="67"/>
      <c r="F125" s="66">
        <f t="shared" si="2"/>
        <v>0</v>
      </c>
      <c r="G125" s="66">
        <f t="shared" si="3"/>
        <v>0</v>
      </c>
    </row>
    <row r="126" spans="1:7" ht="12.75" hidden="1">
      <c r="A126" s="97" t="s">
        <v>1422</v>
      </c>
      <c r="B126" s="67"/>
      <c r="F126" s="66">
        <f t="shared" si="2"/>
        <v>0</v>
      </c>
      <c r="G126" s="66">
        <f t="shared" si="3"/>
        <v>0</v>
      </c>
    </row>
    <row r="127" spans="1:7" ht="12.75" hidden="1">
      <c r="A127" s="96" t="s">
        <v>1189</v>
      </c>
      <c r="B127" s="67">
        <f>SUM(B128,B131,B143)</f>
        <v>37</v>
      </c>
      <c r="E127" s="66">
        <f>F127/$B127</f>
        <v>0</v>
      </c>
      <c r="F127" s="66">
        <f>SUM(F128,F131,F143)</f>
        <v>0</v>
      </c>
      <c r="G127" s="66">
        <f>SUM(G128,G131,G143)</f>
        <v>0</v>
      </c>
    </row>
    <row r="128" spans="1:7" ht="12.75" hidden="1">
      <c r="A128" s="96" t="s">
        <v>529</v>
      </c>
      <c r="B128" s="67">
        <v>2</v>
      </c>
      <c r="E128" s="66">
        <f>F128/$B128</f>
        <v>0</v>
      </c>
      <c r="F128" s="66">
        <f>SUM(F129:F130)</f>
        <v>0</v>
      </c>
      <c r="G128" s="66">
        <f>SUM(G129:G130)</f>
        <v>0</v>
      </c>
    </row>
    <row r="129" spans="1:7" ht="24" hidden="1">
      <c r="A129" s="97" t="s">
        <v>1190</v>
      </c>
      <c r="B129" s="67"/>
      <c r="F129" s="66">
        <f>IF(SUM(H129:IV129)&gt;0,1,0)</f>
        <v>0</v>
      </c>
      <c r="G129" s="66">
        <f>IF(G44="√",1,0)</f>
        <v>0</v>
      </c>
    </row>
    <row r="130" spans="1:7" ht="12.75" hidden="1">
      <c r="A130" s="97" t="s">
        <v>1191</v>
      </c>
      <c r="B130" s="67"/>
      <c r="F130" s="66">
        <f>IF(SUM(H130:IV130)&gt;0,1,0)</f>
        <v>0</v>
      </c>
      <c r="G130" s="66">
        <f>IF(G45="√",1,0)</f>
        <v>0</v>
      </c>
    </row>
    <row r="131" spans="1:7" ht="12.75" hidden="1">
      <c r="A131" s="96" t="s">
        <v>610</v>
      </c>
      <c r="B131" s="67">
        <v>11</v>
      </c>
      <c r="E131" s="66">
        <f>F131/$B131</f>
        <v>0</v>
      </c>
      <c r="F131" s="66">
        <f>SUM(F132:F142)</f>
        <v>0</v>
      </c>
      <c r="G131" s="66">
        <f>SUM(G132:G142)</f>
        <v>0</v>
      </c>
    </row>
    <row r="132" spans="1:7" ht="24" hidden="1">
      <c r="A132" s="97" t="s">
        <v>1192</v>
      </c>
      <c r="B132" s="67"/>
      <c r="F132" s="66">
        <f aca="true" t="shared" si="4" ref="F132:F142">IF(SUM(H132:IV132)&gt;0,1,0)</f>
        <v>0</v>
      </c>
      <c r="G132" s="66">
        <f aca="true" t="shared" si="5" ref="G132:G142">IF(G47="√",1,0)</f>
        <v>0</v>
      </c>
    </row>
    <row r="133" spans="1:7" ht="24" hidden="1">
      <c r="A133" s="97" t="s">
        <v>838</v>
      </c>
      <c r="B133" s="67"/>
      <c r="F133" s="66">
        <f t="shared" si="4"/>
        <v>0</v>
      </c>
      <c r="G133" s="66">
        <f t="shared" si="5"/>
        <v>0</v>
      </c>
    </row>
    <row r="134" spans="1:7" ht="24" hidden="1">
      <c r="A134" s="97" t="s">
        <v>622</v>
      </c>
      <c r="B134" s="67"/>
      <c r="F134" s="66">
        <f t="shared" si="4"/>
        <v>0</v>
      </c>
      <c r="G134" s="66">
        <f t="shared" si="5"/>
        <v>0</v>
      </c>
    </row>
    <row r="135" spans="1:7" ht="12.75" hidden="1">
      <c r="A135" s="97" t="s">
        <v>623</v>
      </c>
      <c r="B135" s="67"/>
      <c r="F135" s="66">
        <f t="shared" si="4"/>
        <v>0</v>
      </c>
      <c r="G135" s="66">
        <f t="shared" si="5"/>
        <v>0</v>
      </c>
    </row>
    <row r="136" spans="1:7" ht="12.75" hidden="1">
      <c r="A136" s="97" t="s">
        <v>624</v>
      </c>
      <c r="B136" s="67"/>
      <c r="F136" s="66">
        <f t="shared" si="4"/>
        <v>0</v>
      </c>
      <c r="G136" s="66">
        <f t="shared" si="5"/>
        <v>0</v>
      </c>
    </row>
    <row r="137" spans="1:7" ht="12.75" hidden="1">
      <c r="A137" s="97" t="s">
        <v>625</v>
      </c>
      <c r="B137" s="67"/>
      <c r="F137" s="66">
        <f t="shared" si="4"/>
        <v>0</v>
      </c>
      <c r="G137" s="66">
        <f t="shared" si="5"/>
        <v>0</v>
      </c>
    </row>
    <row r="138" spans="1:7" ht="12.75" hidden="1">
      <c r="A138" s="97" t="s">
        <v>770</v>
      </c>
      <c r="B138" s="67"/>
      <c r="F138" s="66">
        <f t="shared" si="4"/>
        <v>0</v>
      </c>
      <c r="G138" s="66">
        <f t="shared" si="5"/>
        <v>0</v>
      </c>
    </row>
    <row r="139" spans="1:7" ht="12.75" hidden="1">
      <c r="A139" s="97" t="s">
        <v>771</v>
      </c>
      <c r="B139" s="67"/>
      <c r="F139" s="66">
        <f t="shared" si="4"/>
        <v>0</v>
      </c>
      <c r="G139" s="66">
        <f t="shared" si="5"/>
        <v>0</v>
      </c>
    </row>
    <row r="140" spans="1:7" ht="24" hidden="1">
      <c r="A140" s="96" t="s">
        <v>546</v>
      </c>
      <c r="B140" s="67"/>
      <c r="F140" s="66">
        <f t="shared" si="4"/>
        <v>0</v>
      </c>
      <c r="G140" s="66">
        <f t="shared" si="5"/>
        <v>0</v>
      </c>
    </row>
    <row r="141" spans="1:7" ht="12.75" hidden="1">
      <c r="A141" s="97" t="s">
        <v>772</v>
      </c>
      <c r="B141" s="67"/>
      <c r="F141" s="66">
        <f t="shared" si="4"/>
        <v>0</v>
      </c>
      <c r="G141" s="66">
        <f t="shared" si="5"/>
        <v>0</v>
      </c>
    </row>
    <row r="142" spans="1:7" ht="24" hidden="1">
      <c r="A142" s="97" t="s">
        <v>401</v>
      </c>
      <c r="B142" s="67"/>
      <c r="F142" s="66">
        <f t="shared" si="4"/>
        <v>0</v>
      </c>
      <c r="G142" s="66">
        <f t="shared" si="5"/>
        <v>0</v>
      </c>
    </row>
    <row r="143" spans="1:7" ht="12.75" hidden="1">
      <c r="A143" s="96" t="s">
        <v>1152</v>
      </c>
      <c r="B143" s="67">
        <v>24</v>
      </c>
      <c r="E143" s="66">
        <f>F143/$B143</f>
        <v>0</v>
      </c>
      <c r="F143" s="66">
        <f>SUM(F144:F167)</f>
        <v>0</v>
      </c>
      <c r="G143" s="66">
        <f>SUM(G144:G167)</f>
        <v>0</v>
      </c>
    </row>
    <row r="144" spans="1:7" ht="24" hidden="1">
      <c r="A144" s="97" t="s">
        <v>142</v>
      </c>
      <c r="B144" s="67"/>
      <c r="F144" s="66">
        <f aca="true" t="shared" si="6" ref="F144:F167">IF(SUM(H144:IV144)&gt;0,1,0)</f>
        <v>0</v>
      </c>
      <c r="G144" s="66">
        <f aca="true" t="shared" si="7" ref="G144:G167">IF(G59="√",1,0)</f>
        <v>0</v>
      </c>
    </row>
    <row r="145" spans="1:7" ht="24" hidden="1">
      <c r="A145" s="96" t="s">
        <v>1052</v>
      </c>
      <c r="B145" s="67"/>
      <c r="F145" s="66">
        <f t="shared" si="6"/>
        <v>0</v>
      </c>
      <c r="G145" s="66">
        <f t="shared" si="7"/>
        <v>0</v>
      </c>
    </row>
    <row r="146" spans="1:7" ht="12.75" hidden="1">
      <c r="A146" s="97" t="s">
        <v>1376</v>
      </c>
      <c r="B146" s="67"/>
      <c r="F146" s="66">
        <f t="shared" si="6"/>
        <v>0</v>
      </c>
      <c r="G146" s="66">
        <f t="shared" si="7"/>
        <v>0</v>
      </c>
    </row>
    <row r="147" spans="1:7" ht="24" hidden="1">
      <c r="A147" s="97" t="s">
        <v>402</v>
      </c>
      <c r="B147" s="67"/>
      <c r="F147" s="66">
        <f t="shared" si="6"/>
        <v>0</v>
      </c>
      <c r="G147" s="66">
        <f t="shared" si="7"/>
        <v>0</v>
      </c>
    </row>
    <row r="148" spans="1:7" ht="12.75" hidden="1">
      <c r="A148" s="97" t="s">
        <v>1449</v>
      </c>
      <c r="B148" s="67"/>
      <c r="F148" s="66">
        <f t="shared" si="6"/>
        <v>0</v>
      </c>
      <c r="G148" s="66">
        <f t="shared" si="7"/>
        <v>0</v>
      </c>
    </row>
    <row r="149" spans="1:7" ht="24" hidden="1">
      <c r="A149" s="97" t="s">
        <v>797</v>
      </c>
      <c r="B149" s="67"/>
      <c r="F149" s="66">
        <f t="shared" si="6"/>
        <v>0</v>
      </c>
      <c r="G149" s="66">
        <f t="shared" si="7"/>
        <v>0</v>
      </c>
    </row>
    <row r="150" spans="1:7" ht="12.75" hidden="1">
      <c r="A150" s="97" t="s">
        <v>787</v>
      </c>
      <c r="B150" s="67"/>
      <c r="F150" s="66">
        <f t="shared" si="6"/>
        <v>0</v>
      </c>
      <c r="G150" s="66">
        <f t="shared" si="7"/>
        <v>0</v>
      </c>
    </row>
    <row r="151" spans="1:7" ht="12.75" hidden="1">
      <c r="A151" s="97" t="s">
        <v>798</v>
      </c>
      <c r="B151" s="67"/>
      <c r="F151" s="66">
        <f t="shared" si="6"/>
        <v>0</v>
      </c>
      <c r="G151" s="66">
        <f t="shared" si="7"/>
        <v>0</v>
      </c>
    </row>
    <row r="152" spans="1:7" ht="12.75" hidden="1">
      <c r="A152" s="97" t="s">
        <v>1176</v>
      </c>
      <c r="B152" s="67"/>
      <c r="F152" s="66">
        <f t="shared" si="6"/>
        <v>0</v>
      </c>
      <c r="G152" s="66">
        <f t="shared" si="7"/>
        <v>0</v>
      </c>
    </row>
    <row r="153" spans="1:7" ht="24" hidden="1">
      <c r="A153" s="96" t="s">
        <v>1053</v>
      </c>
      <c r="B153" s="67"/>
      <c r="F153" s="66">
        <f t="shared" si="6"/>
        <v>0</v>
      </c>
      <c r="G153" s="66">
        <f t="shared" si="7"/>
        <v>0</v>
      </c>
    </row>
    <row r="154" spans="1:7" ht="24" hidden="1">
      <c r="A154" s="97" t="s">
        <v>1177</v>
      </c>
      <c r="B154" s="67"/>
      <c r="F154" s="66">
        <f t="shared" si="6"/>
        <v>0</v>
      </c>
      <c r="G154" s="66">
        <f t="shared" si="7"/>
        <v>0</v>
      </c>
    </row>
    <row r="155" spans="1:7" ht="12.75" hidden="1">
      <c r="A155" s="97" t="s">
        <v>1178</v>
      </c>
      <c r="B155" s="67"/>
      <c r="F155" s="66">
        <f t="shared" si="6"/>
        <v>0</v>
      </c>
      <c r="G155" s="66">
        <f t="shared" si="7"/>
        <v>0</v>
      </c>
    </row>
    <row r="156" spans="1:7" ht="24" hidden="1">
      <c r="A156" s="96" t="s">
        <v>1054</v>
      </c>
      <c r="B156" s="67"/>
      <c r="F156" s="66">
        <f t="shared" si="6"/>
        <v>0</v>
      </c>
      <c r="G156" s="66">
        <f t="shared" si="7"/>
        <v>0</v>
      </c>
    </row>
    <row r="157" spans="1:7" ht="24" hidden="1">
      <c r="A157" s="97" t="s">
        <v>1179</v>
      </c>
      <c r="B157" s="67"/>
      <c r="F157" s="66">
        <f t="shared" si="6"/>
        <v>0</v>
      </c>
      <c r="G157" s="66">
        <f t="shared" si="7"/>
        <v>0</v>
      </c>
    </row>
    <row r="158" spans="1:7" ht="24" hidden="1">
      <c r="A158" s="97" t="s">
        <v>958</v>
      </c>
      <c r="B158" s="67"/>
      <c r="F158" s="66">
        <f t="shared" si="6"/>
        <v>0</v>
      </c>
      <c r="G158" s="66">
        <f t="shared" si="7"/>
        <v>0</v>
      </c>
    </row>
    <row r="159" spans="1:7" ht="24" hidden="1">
      <c r="A159" s="97" t="s">
        <v>1055</v>
      </c>
      <c r="B159" s="67"/>
      <c r="F159" s="66">
        <f t="shared" si="6"/>
        <v>0</v>
      </c>
      <c r="G159" s="66">
        <f t="shared" si="7"/>
        <v>0</v>
      </c>
    </row>
    <row r="160" spans="1:7" ht="12.75" hidden="1">
      <c r="A160" s="97" t="s">
        <v>788</v>
      </c>
      <c r="B160" s="67"/>
      <c r="F160" s="66">
        <f t="shared" si="6"/>
        <v>0</v>
      </c>
      <c r="G160" s="66">
        <f t="shared" si="7"/>
        <v>0</v>
      </c>
    </row>
    <row r="161" spans="1:7" ht="12.75" hidden="1">
      <c r="A161" s="97" t="s">
        <v>822</v>
      </c>
      <c r="B161" s="67"/>
      <c r="F161" s="66">
        <f t="shared" si="6"/>
        <v>0</v>
      </c>
      <c r="G161" s="66">
        <f t="shared" si="7"/>
        <v>0</v>
      </c>
    </row>
    <row r="162" spans="1:7" ht="12.75" hidden="1">
      <c r="A162" s="97" t="s">
        <v>232</v>
      </c>
      <c r="B162" s="67"/>
      <c r="F162" s="66">
        <f t="shared" si="6"/>
        <v>0</v>
      </c>
      <c r="G162" s="66">
        <f t="shared" si="7"/>
        <v>0</v>
      </c>
    </row>
    <row r="163" spans="1:7" ht="24" hidden="1">
      <c r="A163" s="97" t="s">
        <v>310</v>
      </c>
      <c r="B163" s="67"/>
      <c r="F163" s="66">
        <f t="shared" si="6"/>
        <v>0</v>
      </c>
      <c r="G163" s="66">
        <f t="shared" si="7"/>
        <v>0</v>
      </c>
    </row>
    <row r="164" spans="1:7" ht="24" hidden="1">
      <c r="A164" s="96" t="s">
        <v>674</v>
      </c>
      <c r="B164" s="67"/>
      <c r="F164" s="66">
        <f t="shared" si="6"/>
        <v>0</v>
      </c>
      <c r="G164" s="66">
        <f t="shared" si="7"/>
        <v>0</v>
      </c>
    </row>
    <row r="165" spans="1:7" ht="24" hidden="1">
      <c r="A165" s="96" t="s">
        <v>675</v>
      </c>
      <c r="B165" s="67"/>
      <c r="F165" s="66">
        <f t="shared" si="6"/>
        <v>0</v>
      </c>
      <c r="G165" s="66">
        <f t="shared" si="7"/>
        <v>0</v>
      </c>
    </row>
    <row r="166" spans="1:7" ht="24" hidden="1">
      <c r="A166" s="96" t="s">
        <v>676</v>
      </c>
      <c r="B166" s="67"/>
      <c r="F166" s="66">
        <f t="shared" si="6"/>
        <v>0</v>
      </c>
      <c r="G166" s="66">
        <f t="shared" si="7"/>
        <v>0</v>
      </c>
    </row>
    <row r="167" spans="1:7" ht="12.75" hidden="1">
      <c r="A167" s="97" t="s">
        <v>823</v>
      </c>
      <c r="B167" s="67"/>
      <c r="F167" s="66">
        <f t="shared" si="6"/>
        <v>0</v>
      </c>
      <c r="G167" s="66">
        <f t="shared" si="7"/>
        <v>0</v>
      </c>
    </row>
    <row r="168" spans="5:7" ht="12.75" hidden="1">
      <c r="E168" s="66" t="s">
        <v>979</v>
      </c>
      <c r="F168" s="66">
        <f>IF(SUM(G168:IV168)&gt;0,1,0)</f>
        <v>0</v>
      </c>
      <c r="G168" s="66">
        <f>IF(SUM(G92:G167)&gt;0,1,0)</f>
        <v>0</v>
      </c>
    </row>
    <row r="170" ht="12.75" hidden="1">
      <c r="A170" s="95" t="s">
        <v>1460</v>
      </c>
    </row>
    <row r="171" ht="12.75" hidden="1">
      <c r="A171" s="95" t="s">
        <v>1461</v>
      </c>
    </row>
    <row r="172" ht="12.75" hidden="1">
      <c r="A172" s="95" t="s">
        <v>1462</v>
      </c>
    </row>
  </sheetData>
  <sheetProtection password="A471" sheet="1" objects="1" scenarios="1"/>
  <conditionalFormatting sqref="F7:G8 F11:G11 F23:G23 F42:G43 F46:G46 F58:G58">
    <cfRule type="expression" priority="1" dxfId="0" stopIfTrue="1">
      <formula>IF(F92/$B92=1,1,0)</formula>
    </cfRule>
  </conditionalFormatting>
  <dataValidations count="1">
    <dataValidation type="list" allowBlank="1" errorTitle="Invalid data" error="Use the drop down menu to indicate a level of Green, Amber or Red." sqref="G8:G41 G43:G82">
      <formula1>$A$170:$A$172</formula1>
    </dataValidation>
  </dataValidations>
  <printOptions/>
  <pageMargins left="0.75" right="0.75" top="1" bottom="1" header="0.5" footer="0.5"/>
  <pageSetup fitToHeight="1" fitToWidth="1" horizontalDpi="300" verticalDpi="300" orientation="portrait" paperSize="9" scale="57" r:id="rId1"/>
  <headerFooter alignWithMargins="0">
    <oddHeader>&amp;C&amp;"Arial,Bold"Self-assessment of CBT competence: Summary Panic</oddHeader>
  </headerFooter>
</worksheet>
</file>

<file path=xl/worksheets/sheet4.xml><?xml version="1.0" encoding="utf-8"?>
<worksheet xmlns="http://schemas.openxmlformats.org/spreadsheetml/2006/main" xmlns:r="http://schemas.openxmlformats.org/officeDocument/2006/relationships">
  <sheetPr codeName="wksOCD">
    <outlinePr summaryBelow="0"/>
  </sheetPr>
  <dimension ref="A1:BD117"/>
  <sheetViews>
    <sheetView workbookViewId="0" topLeftCell="A1">
      <selection activeCell="A7" sqref="A7"/>
    </sheetView>
  </sheetViews>
  <sheetFormatPr defaultColWidth="9.140625" defaultRowHeight="12.75" outlineLevelRow="2"/>
  <cols>
    <col min="1" max="1" width="140.8515625" style="100" customWidth="1"/>
    <col min="2" max="4" width="6.140625" style="98" hidden="1" customWidth="1"/>
    <col min="5" max="5" width="9.57421875" style="98" hidden="1" customWidth="1"/>
    <col min="6" max="6" width="7.8515625" style="98" hidden="1" customWidth="1"/>
    <col min="7" max="7" width="12.140625" style="98" customWidth="1"/>
    <col min="8" max="16384" width="9.140625" style="98" customWidth="1"/>
  </cols>
  <sheetData>
    <row r="1" spans="1:7" ht="112.5" customHeight="1" collapsed="1">
      <c r="A1" s="35"/>
      <c r="B1" s="36" t="s">
        <v>1443</v>
      </c>
      <c r="C1" s="36">
        <v>0</v>
      </c>
      <c r="D1" s="36"/>
      <c r="E1" s="36" t="s">
        <v>106</v>
      </c>
      <c r="F1" s="36" t="s">
        <v>72</v>
      </c>
      <c r="G1" s="29" t="s">
        <v>1463</v>
      </c>
    </row>
    <row r="2" spans="1:56" s="66" customFormat="1" ht="12.75" hidden="1" outlineLevel="1">
      <c r="A2" s="5"/>
      <c r="B2" s="6"/>
      <c r="C2" s="38">
        <v>0</v>
      </c>
      <c r="D2" s="38"/>
      <c r="E2" s="6"/>
      <c r="F2" s="6"/>
      <c r="G2" s="3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row>
    <row r="3" spans="1:56" s="66" customFormat="1" ht="12.75" hidden="1" outlineLevel="1">
      <c r="A3" s="5"/>
      <c r="B3" s="6"/>
      <c r="C3" s="38">
        <v>0</v>
      </c>
      <c r="D3" s="38"/>
      <c r="E3" s="6"/>
      <c r="F3" s="6"/>
      <c r="G3" s="21"/>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row>
    <row r="4" spans="1:56" s="66" customFormat="1" ht="12.75" hidden="1" outlineLevel="1">
      <c r="A4" s="5"/>
      <c r="B4" s="6"/>
      <c r="C4" s="38">
        <v>0</v>
      </c>
      <c r="D4" s="38"/>
      <c r="E4" s="6"/>
      <c r="F4" s="6"/>
      <c r="G4" s="21"/>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row>
    <row r="5" spans="1:56" s="66" customFormat="1" ht="12.75" hidden="1" outlineLevel="1">
      <c r="A5" s="12"/>
      <c r="B5" s="6"/>
      <c r="C5" s="38">
        <v>0</v>
      </c>
      <c r="D5" s="38"/>
      <c r="E5" s="6"/>
      <c r="F5" s="6"/>
      <c r="G5" s="21"/>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row>
    <row r="6" spans="1:56" s="66" customFormat="1" ht="12.75" hidden="1" outlineLevel="1">
      <c r="A6" s="12"/>
      <c r="B6" s="10"/>
      <c r="C6" s="38">
        <v>0</v>
      </c>
      <c r="D6" s="38"/>
      <c r="E6" s="10"/>
      <c r="F6" s="10"/>
      <c r="G6" s="21"/>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row>
    <row r="7" spans="1:7" ht="21.75" customHeight="1">
      <c r="A7" s="30" t="s">
        <v>76</v>
      </c>
      <c r="B7" s="41"/>
      <c r="C7" s="41">
        <v>1</v>
      </c>
      <c r="D7" s="41"/>
      <c r="E7" s="41">
        <f>F64/$B64</f>
        <v>0</v>
      </c>
      <c r="F7" s="41" t="e">
        <f>score(F64,$B64)</f>
        <v>#NAME?</v>
      </c>
      <c r="G7" s="122"/>
    </row>
    <row r="8" spans="1:7" ht="21.75" customHeight="1" outlineLevel="1" collapsed="1">
      <c r="A8" s="30" t="s">
        <v>1321</v>
      </c>
      <c r="B8" s="41">
        <v>1</v>
      </c>
      <c r="C8" s="41">
        <v>2</v>
      </c>
      <c r="D8" s="41"/>
      <c r="E8" s="41">
        <f>F65/$B65</f>
        <v>0</v>
      </c>
      <c r="F8" s="41" t="e">
        <f>score(F65,$B65)</f>
        <v>#NAME?</v>
      </c>
      <c r="G8" s="60"/>
    </row>
    <row r="9" spans="1:7" ht="33.75" customHeight="1" hidden="1" outlineLevel="2">
      <c r="A9" s="40" t="s">
        <v>470</v>
      </c>
      <c r="B9" s="41"/>
      <c r="C9" s="41">
        <v>3</v>
      </c>
      <c r="D9" s="41">
        <v>8</v>
      </c>
      <c r="E9" s="41"/>
      <c r="F9" s="41"/>
      <c r="G9" s="60"/>
    </row>
    <row r="10" spans="1:7" ht="21.75" customHeight="1" outlineLevel="1" collapsed="1">
      <c r="A10" s="30" t="s">
        <v>1322</v>
      </c>
      <c r="B10" s="41">
        <v>18</v>
      </c>
      <c r="C10" s="41">
        <v>2</v>
      </c>
      <c r="D10" s="41"/>
      <c r="E10" s="41">
        <f>F67/$B67</f>
        <v>0</v>
      </c>
      <c r="F10" s="41" t="e">
        <f>score(F67,$B67)</f>
        <v>#NAME?</v>
      </c>
      <c r="G10" s="60"/>
    </row>
    <row r="11" spans="1:7" ht="21.75" customHeight="1" hidden="1" outlineLevel="2">
      <c r="A11" s="40" t="s">
        <v>471</v>
      </c>
      <c r="B11" s="41"/>
      <c r="C11" s="41">
        <v>3</v>
      </c>
      <c r="D11" s="41">
        <v>10</v>
      </c>
      <c r="E11" s="41"/>
      <c r="F11" s="41"/>
      <c r="G11" s="60"/>
    </row>
    <row r="12" spans="1:7" ht="33.75" customHeight="1" hidden="1" outlineLevel="2">
      <c r="A12" s="40" t="s">
        <v>472</v>
      </c>
      <c r="B12" s="41"/>
      <c r="C12" s="41">
        <v>3</v>
      </c>
      <c r="D12" s="41">
        <v>10</v>
      </c>
      <c r="E12" s="41"/>
      <c r="F12" s="41"/>
      <c r="G12" s="60"/>
    </row>
    <row r="13" spans="1:7" ht="33.75" customHeight="1" hidden="1" outlineLevel="2">
      <c r="A13" s="40" t="s">
        <v>1088</v>
      </c>
      <c r="B13" s="41"/>
      <c r="C13" s="41">
        <v>3</v>
      </c>
      <c r="D13" s="41">
        <v>10</v>
      </c>
      <c r="E13" s="41"/>
      <c r="F13" s="41"/>
      <c r="G13" s="60"/>
    </row>
    <row r="14" spans="1:7" ht="33.75" customHeight="1" hidden="1" outlineLevel="2">
      <c r="A14" s="40" t="s">
        <v>754</v>
      </c>
      <c r="B14" s="41"/>
      <c r="C14" s="41">
        <v>3</v>
      </c>
      <c r="D14" s="41">
        <v>10</v>
      </c>
      <c r="E14" s="41"/>
      <c r="F14" s="41"/>
      <c r="G14" s="60"/>
    </row>
    <row r="15" spans="1:7" ht="33.75" customHeight="1" hidden="1" outlineLevel="2">
      <c r="A15" s="40" t="s">
        <v>755</v>
      </c>
      <c r="B15" s="41"/>
      <c r="C15" s="41">
        <v>3</v>
      </c>
      <c r="D15" s="41">
        <v>10</v>
      </c>
      <c r="E15" s="41"/>
      <c r="F15" s="41"/>
      <c r="G15" s="60"/>
    </row>
    <row r="16" spans="1:7" ht="45.75" customHeight="1" hidden="1" outlineLevel="2">
      <c r="A16" s="40" t="s">
        <v>756</v>
      </c>
      <c r="B16" s="41"/>
      <c r="C16" s="41">
        <v>3</v>
      </c>
      <c r="D16" s="41">
        <v>10</v>
      </c>
      <c r="E16" s="41"/>
      <c r="F16" s="41"/>
      <c r="G16" s="60"/>
    </row>
    <row r="17" spans="1:7" ht="33.75" customHeight="1" hidden="1" outlineLevel="2">
      <c r="A17" s="40" t="s">
        <v>757</v>
      </c>
      <c r="B17" s="41"/>
      <c r="C17" s="41">
        <v>3</v>
      </c>
      <c r="D17" s="41">
        <v>10</v>
      </c>
      <c r="E17" s="41"/>
      <c r="F17" s="41"/>
      <c r="G17" s="60"/>
    </row>
    <row r="18" spans="1:7" ht="33.75" customHeight="1" hidden="1" outlineLevel="2">
      <c r="A18" s="40" t="s">
        <v>1238</v>
      </c>
      <c r="B18" s="41"/>
      <c r="C18" s="41">
        <v>3</v>
      </c>
      <c r="D18" s="41">
        <v>10</v>
      </c>
      <c r="E18" s="41"/>
      <c r="F18" s="41"/>
      <c r="G18" s="60"/>
    </row>
    <row r="19" spans="1:7" ht="33.75" customHeight="1" hidden="1" outlineLevel="2">
      <c r="A19" s="40" t="s">
        <v>1239</v>
      </c>
      <c r="B19" s="41"/>
      <c r="C19" s="41">
        <v>3</v>
      </c>
      <c r="D19" s="41">
        <v>10</v>
      </c>
      <c r="E19" s="41"/>
      <c r="F19" s="41"/>
      <c r="G19" s="60"/>
    </row>
    <row r="20" spans="1:7" ht="33.75" customHeight="1" hidden="1" outlineLevel="2">
      <c r="A20" s="40" t="s">
        <v>1448</v>
      </c>
      <c r="B20" s="41"/>
      <c r="C20" s="41">
        <v>3</v>
      </c>
      <c r="D20" s="41">
        <v>10</v>
      </c>
      <c r="E20" s="41"/>
      <c r="F20" s="41"/>
      <c r="G20" s="60"/>
    </row>
    <row r="21" spans="1:7" ht="45.75" customHeight="1" hidden="1" outlineLevel="2">
      <c r="A21" s="40" t="s">
        <v>535</v>
      </c>
      <c r="B21" s="41"/>
      <c r="C21" s="41">
        <v>3</v>
      </c>
      <c r="D21" s="41">
        <v>10</v>
      </c>
      <c r="E21" s="41"/>
      <c r="F21" s="41"/>
      <c r="G21" s="60"/>
    </row>
    <row r="22" spans="1:7" ht="45.75" customHeight="1" hidden="1" outlineLevel="2">
      <c r="A22" s="40" t="s">
        <v>992</v>
      </c>
      <c r="B22" s="41"/>
      <c r="C22" s="41">
        <v>3</v>
      </c>
      <c r="D22" s="41">
        <v>10</v>
      </c>
      <c r="E22" s="41"/>
      <c r="F22" s="41"/>
      <c r="G22" s="60"/>
    </row>
    <row r="23" spans="1:7" ht="33.75" customHeight="1" hidden="1" outlineLevel="2">
      <c r="A23" s="40" t="s">
        <v>993</v>
      </c>
      <c r="B23" s="41"/>
      <c r="C23" s="41">
        <v>3</v>
      </c>
      <c r="D23" s="41">
        <v>10</v>
      </c>
      <c r="E23" s="41"/>
      <c r="F23" s="41"/>
      <c r="G23" s="60"/>
    </row>
    <row r="24" spans="1:7" ht="33.75" customHeight="1" hidden="1" outlineLevel="2">
      <c r="A24" s="40" t="s">
        <v>994</v>
      </c>
      <c r="B24" s="41"/>
      <c r="C24" s="41">
        <v>3</v>
      </c>
      <c r="D24" s="41">
        <v>10</v>
      </c>
      <c r="E24" s="41"/>
      <c r="F24" s="41"/>
      <c r="G24" s="60"/>
    </row>
    <row r="25" spans="1:7" ht="33.75" customHeight="1" hidden="1" outlineLevel="2">
      <c r="A25" s="40" t="s">
        <v>995</v>
      </c>
      <c r="B25" s="41"/>
      <c r="C25" s="41">
        <v>3</v>
      </c>
      <c r="D25" s="41">
        <v>10</v>
      </c>
      <c r="E25" s="41"/>
      <c r="F25" s="41"/>
      <c r="G25" s="60"/>
    </row>
    <row r="26" spans="1:7" ht="21.75" customHeight="1" hidden="1" outlineLevel="2">
      <c r="A26" s="40" t="s">
        <v>996</v>
      </c>
      <c r="B26" s="41"/>
      <c r="C26" s="41">
        <v>3</v>
      </c>
      <c r="D26" s="41">
        <v>10</v>
      </c>
      <c r="E26" s="41"/>
      <c r="F26" s="41"/>
      <c r="G26" s="60"/>
    </row>
    <row r="27" spans="1:7" ht="33.75" customHeight="1" hidden="1" outlineLevel="2">
      <c r="A27" s="40" t="s">
        <v>1022</v>
      </c>
      <c r="B27" s="41"/>
      <c r="C27" s="41">
        <v>3</v>
      </c>
      <c r="D27" s="41">
        <v>10</v>
      </c>
      <c r="E27" s="41"/>
      <c r="F27" s="41"/>
      <c r="G27" s="60"/>
    </row>
    <row r="28" spans="1:7" ht="21.75" customHeight="1" hidden="1" outlineLevel="2">
      <c r="A28" s="40" t="s">
        <v>1023</v>
      </c>
      <c r="B28" s="41"/>
      <c r="C28" s="41">
        <v>3</v>
      </c>
      <c r="D28" s="41">
        <v>10</v>
      </c>
      <c r="E28" s="41"/>
      <c r="F28" s="41"/>
      <c r="G28" s="60"/>
    </row>
    <row r="29" spans="1:7" ht="21.75" customHeight="1" outlineLevel="1" collapsed="1">
      <c r="A29" s="30" t="s">
        <v>1323</v>
      </c>
      <c r="B29" s="41">
        <v>25</v>
      </c>
      <c r="C29" s="41">
        <v>2</v>
      </c>
      <c r="D29" s="41"/>
      <c r="E29" s="41">
        <f>F86/$B86</f>
        <v>0</v>
      </c>
      <c r="F29" s="41" t="e">
        <f>score(F86,$B86)</f>
        <v>#NAME?</v>
      </c>
      <c r="G29" s="60"/>
    </row>
    <row r="30" spans="1:7" ht="45.75" customHeight="1" hidden="1" outlineLevel="2">
      <c r="A30" s="21" t="s">
        <v>677</v>
      </c>
      <c r="B30" s="41"/>
      <c r="C30" s="41">
        <v>3</v>
      </c>
      <c r="D30" s="41">
        <v>29</v>
      </c>
      <c r="E30" s="41"/>
      <c r="F30" s="41"/>
      <c r="G30" s="60"/>
    </row>
    <row r="31" spans="1:7" ht="33.75" customHeight="1" hidden="1" outlineLevel="2">
      <c r="A31" s="40" t="s">
        <v>536</v>
      </c>
      <c r="B31" s="41"/>
      <c r="C31" s="41">
        <v>3</v>
      </c>
      <c r="D31" s="41">
        <v>29</v>
      </c>
      <c r="E31" s="41"/>
      <c r="F31" s="41"/>
      <c r="G31" s="60"/>
    </row>
    <row r="32" spans="1:7" ht="33.75" customHeight="1" hidden="1" outlineLevel="2">
      <c r="A32" s="40" t="s">
        <v>537</v>
      </c>
      <c r="B32" s="41"/>
      <c r="C32" s="41">
        <v>3</v>
      </c>
      <c r="D32" s="41">
        <v>29</v>
      </c>
      <c r="E32" s="41"/>
      <c r="F32" s="41"/>
      <c r="G32" s="60"/>
    </row>
    <row r="33" spans="1:7" ht="33.75" customHeight="1" hidden="1" outlineLevel="2">
      <c r="A33" s="40" t="s">
        <v>538</v>
      </c>
      <c r="B33" s="41"/>
      <c r="C33" s="41">
        <v>3</v>
      </c>
      <c r="D33" s="41">
        <v>29</v>
      </c>
      <c r="E33" s="41"/>
      <c r="F33" s="41"/>
      <c r="G33" s="60"/>
    </row>
    <row r="34" spans="1:7" ht="33.75" customHeight="1" hidden="1" outlineLevel="2">
      <c r="A34" s="21" t="s">
        <v>678</v>
      </c>
      <c r="B34" s="41"/>
      <c r="C34" s="41">
        <v>3</v>
      </c>
      <c r="D34" s="41">
        <v>29</v>
      </c>
      <c r="E34" s="41"/>
      <c r="F34" s="41"/>
      <c r="G34" s="60"/>
    </row>
    <row r="35" spans="1:7" ht="57.75" customHeight="1" hidden="1" outlineLevel="2">
      <c r="A35" s="40" t="s">
        <v>8</v>
      </c>
      <c r="B35" s="41"/>
      <c r="C35" s="41">
        <v>3</v>
      </c>
      <c r="D35" s="41">
        <v>29</v>
      </c>
      <c r="E35" s="41"/>
      <c r="F35" s="41"/>
      <c r="G35" s="60"/>
    </row>
    <row r="36" spans="1:7" ht="45.75" customHeight="1" hidden="1" outlineLevel="2">
      <c r="A36" s="40" t="s">
        <v>9</v>
      </c>
      <c r="B36" s="41"/>
      <c r="C36" s="41">
        <v>3</v>
      </c>
      <c r="D36" s="41">
        <v>29</v>
      </c>
      <c r="E36" s="41"/>
      <c r="F36" s="41"/>
      <c r="G36" s="60"/>
    </row>
    <row r="37" spans="1:7" ht="21.75" customHeight="1" hidden="1" outlineLevel="2">
      <c r="A37" s="40" t="s">
        <v>10</v>
      </c>
      <c r="B37" s="41"/>
      <c r="C37" s="41">
        <v>3</v>
      </c>
      <c r="D37" s="41">
        <v>29</v>
      </c>
      <c r="E37" s="41"/>
      <c r="F37" s="41"/>
      <c r="G37" s="60"/>
    </row>
    <row r="38" spans="1:7" ht="33.75" customHeight="1" hidden="1" outlineLevel="2">
      <c r="A38" s="40" t="s">
        <v>11</v>
      </c>
      <c r="B38" s="41"/>
      <c r="C38" s="41">
        <v>3</v>
      </c>
      <c r="D38" s="41">
        <v>29</v>
      </c>
      <c r="E38" s="41"/>
      <c r="F38" s="41"/>
      <c r="G38" s="60"/>
    </row>
    <row r="39" spans="1:7" ht="21.75" customHeight="1" hidden="1" outlineLevel="2">
      <c r="A39" s="40" t="s">
        <v>12</v>
      </c>
      <c r="B39" s="41"/>
      <c r="C39" s="41">
        <v>3</v>
      </c>
      <c r="D39" s="41">
        <v>29</v>
      </c>
      <c r="E39" s="41"/>
      <c r="F39" s="41"/>
      <c r="G39" s="60"/>
    </row>
    <row r="40" spans="1:7" ht="33.75" customHeight="1" hidden="1" outlineLevel="2">
      <c r="A40" s="40" t="s">
        <v>13</v>
      </c>
      <c r="B40" s="41"/>
      <c r="C40" s="41">
        <v>3</v>
      </c>
      <c r="D40" s="41">
        <v>29</v>
      </c>
      <c r="E40" s="41"/>
      <c r="F40" s="41"/>
      <c r="G40" s="60"/>
    </row>
    <row r="41" spans="1:7" ht="57.75" customHeight="1" hidden="1" outlineLevel="2">
      <c r="A41" s="40" t="s">
        <v>14</v>
      </c>
      <c r="B41" s="41"/>
      <c r="C41" s="41">
        <v>3</v>
      </c>
      <c r="D41" s="41">
        <v>29</v>
      </c>
      <c r="E41" s="41"/>
      <c r="F41" s="41"/>
      <c r="G41" s="60"/>
    </row>
    <row r="42" spans="1:7" ht="45.75" customHeight="1" hidden="1" outlineLevel="2">
      <c r="A42" s="40" t="s">
        <v>15</v>
      </c>
      <c r="B42" s="41"/>
      <c r="C42" s="41">
        <v>3</v>
      </c>
      <c r="D42" s="41">
        <v>29</v>
      </c>
      <c r="E42" s="41"/>
      <c r="F42" s="41"/>
      <c r="G42" s="60"/>
    </row>
    <row r="43" spans="1:7" ht="81.75" customHeight="1" hidden="1" outlineLevel="2">
      <c r="A43" s="21" t="s">
        <v>679</v>
      </c>
      <c r="B43" s="41"/>
      <c r="C43" s="41">
        <v>3</v>
      </c>
      <c r="D43" s="41">
        <v>29</v>
      </c>
      <c r="E43" s="41"/>
      <c r="F43" s="41"/>
      <c r="G43" s="60"/>
    </row>
    <row r="44" spans="1:7" ht="33.75" customHeight="1" hidden="1" outlineLevel="2">
      <c r="A44" s="40" t="s">
        <v>975</v>
      </c>
      <c r="B44" s="41"/>
      <c r="C44" s="41">
        <v>3</v>
      </c>
      <c r="D44" s="41">
        <v>29</v>
      </c>
      <c r="E44" s="41"/>
      <c r="F44" s="41"/>
      <c r="G44" s="60"/>
    </row>
    <row r="45" spans="1:7" ht="33.75" customHeight="1" hidden="1" outlineLevel="2">
      <c r="A45" s="40" t="s">
        <v>976</v>
      </c>
      <c r="B45" s="41"/>
      <c r="C45" s="41">
        <v>3</v>
      </c>
      <c r="D45" s="41">
        <v>29</v>
      </c>
      <c r="E45" s="41"/>
      <c r="F45" s="41"/>
      <c r="G45" s="60"/>
    </row>
    <row r="46" spans="1:7" ht="45.75" customHeight="1" hidden="1" outlineLevel="2">
      <c r="A46" s="40" t="s">
        <v>872</v>
      </c>
      <c r="B46" s="41"/>
      <c r="C46" s="41">
        <v>3</v>
      </c>
      <c r="D46" s="41">
        <v>29</v>
      </c>
      <c r="E46" s="41"/>
      <c r="F46" s="41"/>
      <c r="G46" s="60"/>
    </row>
    <row r="47" spans="1:7" ht="69.75" customHeight="1" hidden="1" outlineLevel="2">
      <c r="A47" s="40" t="s">
        <v>871</v>
      </c>
      <c r="B47" s="41"/>
      <c r="C47" s="41">
        <v>3</v>
      </c>
      <c r="D47" s="41">
        <v>29</v>
      </c>
      <c r="E47" s="41"/>
      <c r="F47" s="41"/>
      <c r="G47" s="60"/>
    </row>
    <row r="48" spans="1:7" ht="45.75" customHeight="1" hidden="1" outlineLevel="2">
      <c r="A48" s="40" t="s">
        <v>873</v>
      </c>
      <c r="B48" s="41"/>
      <c r="C48" s="41">
        <v>3</v>
      </c>
      <c r="D48" s="41">
        <v>29</v>
      </c>
      <c r="E48" s="41"/>
      <c r="F48" s="41"/>
      <c r="G48" s="60"/>
    </row>
    <row r="49" spans="1:7" ht="45.75" customHeight="1" hidden="1" outlineLevel="2">
      <c r="A49" s="21" t="s">
        <v>680</v>
      </c>
      <c r="B49" s="41"/>
      <c r="C49" s="41">
        <v>3</v>
      </c>
      <c r="D49" s="41">
        <v>29</v>
      </c>
      <c r="E49" s="41"/>
      <c r="F49" s="41"/>
      <c r="G49" s="60"/>
    </row>
    <row r="50" spans="1:7" ht="33.75" customHeight="1" hidden="1" outlineLevel="2">
      <c r="A50" s="40" t="s">
        <v>874</v>
      </c>
      <c r="B50" s="41"/>
      <c r="C50" s="41">
        <v>3</v>
      </c>
      <c r="D50" s="41">
        <v>29</v>
      </c>
      <c r="E50" s="41"/>
      <c r="F50" s="41"/>
      <c r="G50" s="60"/>
    </row>
    <row r="51" spans="1:7" ht="57.75" customHeight="1" hidden="1" outlineLevel="2">
      <c r="A51" s="40" t="s">
        <v>875</v>
      </c>
      <c r="B51" s="41"/>
      <c r="C51" s="41">
        <v>3</v>
      </c>
      <c r="D51" s="41">
        <v>29</v>
      </c>
      <c r="E51" s="41"/>
      <c r="F51" s="41"/>
      <c r="G51" s="60"/>
    </row>
    <row r="52" spans="1:7" ht="33.75" customHeight="1" hidden="1" outlineLevel="2">
      <c r="A52" s="40" t="s">
        <v>666</v>
      </c>
      <c r="B52" s="41"/>
      <c r="C52" s="41">
        <v>3</v>
      </c>
      <c r="D52" s="41">
        <v>29</v>
      </c>
      <c r="E52" s="41"/>
      <c r="F52" s="41"/>
      <c r="G52" s="60"/>
    </row>
    <row r="53" spans="1:7" ht="45.75" customHeight="1" hidden="1" outlineLevel="2">
      <c r="A53" s="40" t="s">
        <v>1362</v>
      </c>
      <c r="B53" s="41"/>
      <c r="C53" s="41">
        <v>3</v>
      </c>
      <c r="D53" s="41">
        <v>29</v>
      </c>
      <c r="E53" s="41"/>
      <c r="F53" s="41"/>
      <c r="G53" s="60"/>
    </row>
    <row r="54" spans="1:7" ht="57.75" customHeight="1" hidden="1" outlineLevel="2">
      <c r="A54" s="21" t="s">
        <v>1065</v>
      </c>
      <c r="B54" s="41"/>
      <c r="C54" s="41">
        <v>3</v>
      </c>
      <c r="D54" s="41">
        <v>29</v>
      </c>
      <c r="E54" s="41"/>
      <c r="F54" s="41"/>
      <c r="G54" s="60"/>
    </row>
    <row r="56" ht="12.75">
      <c r="A56" s="75"/>
    </row>
    <row r="57" ht="12.75">
      <c r="A57" s="75"/>
    </row>
    <row r="58" ht="12.75">
      <c r="A58" s="75"/>
    </row>
    <row r="59" ht="12.75">
      <c r="A59" s="75"/>
    </row>
    <row r="60" ht="12.75">
      <c r="A60" s="75"/>
    </row>
    <row r="61" ht="12.75">
      <c r="A61" s="80"/>
    </row>
    <row r="63" ht="12" hidden="1"/>
    <row r="64" spans="1:7" ht="12" hidden="1">
      <c r="A64" s="96" t="s">
        <v>76</v>
      </c>
      <c r="B64" s="101">
        <f>SUM(B65,B67,B86)</f>
        <v>44</v>
      </c>
      <c r="E64" s="98">
        <f>F64/$B64</f>
        <v>0</v>
      </c>
      <c r="F64" s="98">
        <f>SUM(F65,F67,F86)</f>
        <v>0</v>
      </c>
      <c r="G64" s="98">
        <f>SUM(G65,G67,G86)</f>
        <v>0</v>
      </c>
    </row>
    <row r="65" spans="1:7" ht="12" hidden="1">
      <c r="A65" s="96" t="s">
        <v>529</v>
      </c>
      <c r="B65" s="101">
        <v>1</v>
      </c>
      <c r="E65" s="98">
        <f>F65/$B65</f>
        <v>0</v>
      </c>
      <c r="F65" s="98">
        <f>SUM(F66)</f>
        <v>0</v>
      </c>
      <c r="G65" s="98">
        <f>SUM(G66)</f>
        <v>0</v>
      </c>
    </row>
    <row r="66" spans="1:7" ht="24" hidden="1">
      <c r="A66" s="97" t="s">
        <v>470</v>
      </c>
      <c r="B66" s="101"/>
      <c r="F66" s="98">
        <f>IF(SUM(H66:IV66)&gt;0,1,0)</f>
        <v>0</v>
      </c>
      <c r="G66" s="98">
        <f>IF(G9="√",1,0)</f>
        <v>0</v>
      </c>
    </row>
    <row r="67" spans="1:7" ht="12" hidden="1">
      <c r="A67" s="96" t="s">
        <v>610</v>
      </c>
      <c r="B67" s="101">
        <v>18</v>
      </c>
      <c r="E67" s="98">
        <f>F67/$B67</f>
        <v>0</v>
      </c>
      <c r="F67" s="98">
        <f>SUM(F68:F85)</f>
        <v>0</v>
      </c>
      <c r="G67" s="98">
        <f>SUM(G68:G85)</f>
        <v>0</v>
      </c>
    </row>
    <row r="68" spans="1:7" ht="12" hidden="1">
      <c r="A68" s="97" t="s">
        <v>471</v>
      </c>
      <c r="B68" s="101"/>
      <c r="F68" s="98">
        <f aca="true" t="shared" si="0" ref="F68:F85">IF(SUM(H68:IV68)&gt;0,1,0)</f>
        <v>0</v>
      </c>
      <c r="G68" s="98">
        <f aca="true" t="shared" si="1" ref="G68:G85">IF(G11="√",1,0)</f>
        <v>0</v>
      </c>
    </row>
    <row r="69" spans="1:7" ht="12" hidden="1">
      <c r="A69" s="97" t="s">
        <v>472</v>
      </c>
      <c r="B69" s="101"/>
      <c r="F69" s="98">
        <f t="shared" si="0"/>
        <v>0</v>
      </c>
      <c r="G69" s="98">
        <f t="shared" si="1"/>
        <v>0</v>
      </c>
    </row>
    <row r="70" spans="1:7" ht="24" hidden="1">
      <c r="A70" s="97" t="s">
        <v>1088</v>
      </c>
      <c r="B70" s="101"/>
      <c r="F70" s="98">
        <f t="shared" si="0"/>
        <v>0</v>
      </c>
      <c r="G70" s="98">
        <f t="shared" si="1"/>
        <v>0</v>
      </c>
    </row>
    <row r="71" spans="1:7" ht="12" hidden="1">
      <c r="A71" s="97" t="s">
        <v>754</v>
      </c>
      <c r="B71" s="101"/>
      <c r="F71" s="98">
        <f t="shared" si="0"/>
        <v>0</v>
      </c>
      <c r="G71" s="98">
        <f t="shared" si="1"/>
        <v>0</v>
      </c>
    </row>
    <row r="72" spans="1:7" ht="12" hidden="1">
      <c r="A72" s="97" t="s">
        <v>755</v>
      </c>
      <c r="B72" s="101"/>
      <c r="F72" s="98">
        <f t="shared" si="0"/>
        <v>0</v>
      </c>
      <c r="G72" s="98">
        <f t="shared" si="1"/>
        <v>0</v>
      </c>
    </row>
    <row r="73" spans="1:7" ht="24" hidden="1">
      <c r="A73" s="97" t="s">
        <v>756</v>
      </c>
      <c r="B73" s="101"/>
      <c r="F73" s="98">
        <f t="shared" si="0"/>
        <v>0</v>
      </c>
      <c r="G73" s="98">
        <f t="shared" si="1"/>
        <v>0</v>
      </c>
    </row>
    <row r="74" spans="1:7" ht="12" hidden="1">
      <c r="A74" s="97" t="s">
        <v>757</v>
      </c>
      <c r="B74" s="101"/>
      <c r="F74" s="98">
        <f t="shared" si="0"/>
        <v>0</v>
      </c>
      <c r="G74" s="98">
        <f t="shared" si="1"/>
        <v>0</v>
      </c>
    </row>
    <row r="75" spans="1:7" ht="12" hidden="1">
      <c r="A75" s="97" t="s">
        <v>1238</v>
      </c>
      <c r="B75" s="101"/>
      <c r="F75" s="98">
        <f t="shared" si="0"/>
        <v>0</v>
      </c>
      <c r="G75" s="98">
        <f t="shared" si="1"/>
        <v>0</v>
      </c>
    </row>
    <row r="76" spans="1:7" ht="12" hidden="1">
      <c r="A76" s="97" t="s">
        <v>1239</v>
      </c>
      <c r="B76" s="101"/>
      <c r="F76" s="98">
        <f t="shared" si="0"/>
        <v>0</v>
      </c>
      <c r="G76" s="98">
        <f t="shared" si="1"/>
        <v>0</v>
      </c>
    </row>
    <row r="77" spans="1:7" ht="12" hidden="1">
      <c r="A77" s="97" t="s">
        <v>1448</v>
      </c>
      <c r="B77" s="101"/>
      <c r="F77" s="98">
        <f t="shared" si="0"/>
        <v>0</v>
      </c>
      <c r="G77" s="98">
        <f t="shared" si="1"/>
        <v>0</v>
      </c>
    </row>
    <row r="78" spans="1:7" ht="24" hidden="1">
      <c r="A78" s="97" t="s">
        <v>535</v>
      </c>
      <c r="B78" s="101"/>
      <c r="F78" s="98">
        <f t="shared" si="0"/>
        <v>0</v>
      </c>
      <c r="G78" s="98">
        <f t="shared" si="1"/>
        <v>0</v>
      </c>
    </row>
    <row r="79" spans="1:7" ht="24" hidden="1">
      <c r="A79" s="97" t="s">
        <v>992</v>
      </c>
      <c r="B79" s="101"/>
      <c r="F79" s="98">
        <f t="shared" si="0"/>
        <v>0</v>
      </c>
      <c r="G79" s="98">
        <f t="shared" si="1"/>
        <v>0</v>
      </c>
    </row>
    <row r="80" spans="1:7" ht="12" hidden="1">
      <c r="A80" s="97" t="s">
        <v>993</v>
      </c>
      <c r="B80" s="101"/>
      <c r="F80" s="98">
        <f t="shared" si="0"/>
        <v>0</v>
      </c>
      <c r="G80" s="98">
        <f t="shared" si="1"/>
        <v>0</v>
      </c>
    </row>
    <row r="81" spans="1:7" ht="12" hidden="1">
      <c r="A81" s="97" t="s">
        <v>994</v>
      </c>
      <c r="B81" s="101"/>
      <c r="F81" s="98">
        <f t="shared" si="0"/>
        <v>0</v>
      </c>
      <c r="G81" s="98">
        <f t="shared" si="1"/>
        <v>0</v>
      </c>
    </row>
    <row r="82" spans="1:7" ht="12" hidden="1">
      <c r="A82" s="97" t="s">
        <v>995</v>
      </c>
      <c r="B82" s="101"/>
      <c r="F82" s="98">
        <f t="shared" si="0"/>
        <v>0</v>
      </c>
      <c r="G82" s="98">
        <f t="shared" si="1"/>
        <v>0</v>
      </c>
    </row>
    <row r="83" spans="1:7" ht="12" hidden="1">
      <c r="A83" s="97" t="s">
        <v>996</v>
      </c>
      <c r="B83" s="101"/>
      <c r="F83" s="98">
        <f t="shared" si="0"/>
        <v>0</v>
      </c>
      <c r="G83" s="98">
        <f t="shared" si="1"/>
        <v>0</v>
      </c>
    </row>
    <row r="84" spans="1:7" ht="12" hidden="1">
      <c r="A84" s="97" t="s">
        <v>1022</v>
      </c>
      <c r="B84" s="101"/>
      <c r="F84" s="98">
        <f t="shared" si="0"/>
        <v>0</v>
      </c>
      <c r="G84" s="98">
        <f t="shared" si="1"/>
        <v>0</v>
      </c>
    </row>
    <row r="85" spans="1:7" ht="12" hidden="1">
      <c r="A85" s="97" t="s">
        <v>1023</v>
      </c>
      <c r="B85" s="101"/>
      <c r="F85" s="98">
        <f t="shared" si="0"/>
        <v>0</v>
      </c>
      <c r="G85" s="98">
        <f t="shared" si="1"/>
        <v>0</v>
      </c>
    </row>
    <row r="86" spans="1:7" ht="12" hidden="1">
      <c r="A86" s="96" t="s">
        <v>1152</v>
      </c>
      <c r="B86" s="101">
        <v>25</v>
      </c>
      <c r="E86" s="98">
        <f>F86/$B86</f>
        <v>0</v>
      </c>
      <c r="F86" s="98">
        <f>SUM(F87:F111)</f>
        <v>0</v>
      </c>
      <c r="G86" s="98">
        <f>SUM(G87:G111)</f>
        <v>0</v>
      </c>
    </row>
    <row r="87" spans="1:7" ht="12" hidden="1">
      <c r="A87" s="96" t="s">
        <v>677</v>
      </c>
      <c r="B87" s="101"/>
      <c r="F87" s="98">
        <f aca="true" t="shared" si="2" ref="F87:F111">IF(SUM(H87:IV87)&gt;0,1,0)</f>
        <v>0</v>
      </c>
      <c r="G87" s="98">
        <f aca="true" t="shared" si="3" ref="G87:G111">IF(G30="√",1,0)</f>
        <v>0</v>
      </c>
    </row>
    <row r="88" spans="1:7" ht="12" hidden="1">
      <c r="A88" s="97" t="s">
        <v>536</v>
      </c>
      <c r="B88" s="101"/>
      <c r="F88" s="98">
        <f t="shared" si="2"/>
        <v>0</v>
      </c>
      <c r="G88" s="98">
        <f t="shared" si="3"/>
        <v>0</v>
      </c>
    </row>
    <row r="89" spans="1:7" ht="12" hidden="1">
      <c r="A89" s="97" t="s">
        <v>537</v>
      </c>
      <c r="B89" s="101"/>
      <c r="F89" s="98">
        <f t="shared" si="2"/>
        <v>0</v>
      </c>
      <c r="G89" s="98">
        <f t="shared" si="3"/>
        <v>0</v>
      </c>
    </row>
    <row r="90" spans="1:7" ht="12" hidden="1">
      <c r="A90" s="97" t="s">
        <v>538</v>
      </c>
      <c r="B90" s="101"/>
      <c r="F90" s="98">
        <f t="shared" si="2"/>
        <v>0</v>
      </c>
      <c r="G90" s="98">
        <f t="shared" si="3"/>
        <v>0</v>
      </c>
    </row>
    <row r="91" spans="1:7" ht="12" hidden="1">
      <c r="A91" s="96" t="s">
        <v>678</v>
      </c>
      <c r="B91" s="101"/>
      <c r="F91" s="98">
        <f t="shared" si="2"/>
        <v>0</v>
      </c>
      <c r="G91" s="98">
        <f t="shared" si="3"/>
        <v>0</v>
      </c>
    </row>
    <row r="92" spans="1:7" ht="24" hidden="1">
      <c r="A92" s="97" t="s">
        <v>8</v>
      </c>
      <c r="B92" s="101"/>
      <c r="F92" s="98">
        <f t="shared" si="2"/>
        <v>0</v>
      </c>
      <c r="G92" s="98">
        <f t="shared" si="3"/>
        <v>0</v>
      </c>
    </row>
    <row r="93" spans="1:7" ht="12" hidden="1">
      <c r="A93" s="97" t="s">
        <v>9</v>
      </c>
      <c r="B93" s="101"/>
      <c r="F93" s="98">
        <f t="shared" si="2"/>
        <v>0</v>
      </c>
      <c r="G93" s="98">
        <f t="shared" si="3"/>
        <v>0</v>
      </c>
    </row>
    <row r="94" spans="1:7" ht="12" hidden="1">
      <c r="A94" s="97" t="s">
        <v>10</v>
      </c>
      <c r="B94" s="101"/>
      <c r="F94" s="98">
        <f t="shared" si="2"/>
        <v>0</v>
      </c>
      <c r="G94" s="98">
        <f t="shared" si="3"/>
        <v>0</v>
      </c>
    </row>
    <row r="95" spans="1:7" ht="12" hidden="1">
      <c r="A95" s="97" t="s">
        <v>11</v>
      </c>
      <c r="B95" s="101"/>
      <c r="F95" s="98">
        <f t="shared" si="2"/>
        <v>0</v>
      </c>
      <c r="G95" s="98">
        <f t="shared" si="3"/>
        <v>0</v>
      </c>
    </row>
    <row r="96" spans="1:7" ht="12" hidden="1">
      <c r="A96" s="97" t="s">
        <v>12</v>
      </c>
      <c r="B96" s="101"/>
      <c r="F96" s="98">
        <f t="shared" si="2"/>
        <v>0</v>
      </c>
      <c r="G96" s="98">
        <f t="shared" si="3"/>
        <v>0</v>
      </c>
    </row>
    <row r="97" spans="1:7" ht="12" hidden="1">
      <c r="A97" s="97" t="s">
        <v>13</v>
      </c>
      <c r="B97" s="101"/>
      <c r="F97" s="98">
        <f t="shared" si="2"/>
        <v>0</v>
      </c>
      <c r="G97" s="98">
        <f t="shared" si="3"/>
        <v>0</v>
      </c>
    </row>
    <row r="98" spans="1:7" ht="24" hidden="1">
      <c r="A98" s="97" t="s">
        <v>14</v>
      </c>
      <c r="B98" s="101"/>
      <c r="F98" s="98">
        <f t="shared" si="2"/>
        <v>0</v>
      </c>
      <c r="G98" s="98">
        <f t="shared" si="3"/>
        <v>0</v>
      </c>
    </row>
    <row r="99" spans="1:7" ht="24" hidden="1">
      <c r="A99" s="97" t="s">
        <v>15</v>
      </c>
      <c r="B99" s="101"/>
      <c r="F99" s="98">
        <f t="shared" si="2"/>
        <v>0</v>
      </c>
      <c r="G99" s="98">
        <f t="shared" si="3"/>
        <v>0</v>
      </c>
    </row>
    <row r="100" spans="1:7" ht="36" hidden="1">
      <c r="A100" s="96" t="s">
        <v>679</v>
      </c>
      <c r="B100" s="101"/>
      <c r="F100" s="98">
        <f t="shared" si="2"/>
        <v>0</v>
      </c>
      <c r="G100" s="98">
        <f t="shared" si="3"/>
        <v>0</v>
      </c>
    </row>
    <row r="101" spans="1:7" ht="12" hidden="1">
      <c r="A101" s="97" t="s">
        <v>975</v>
      </c>
      <c r="B101" s="101"/>
      <c r="F101" s="98">
        <f t="shared" si="2"/>
        <v>0</v>
      </c>
      <c r="G101" s="98">
        <f t="shared" si="3"/>
        <v>0</v>
      </c>
    </row>
    <row r="102" spans="1:7" ht="12" hidden="1">
      <c r="A102" s="97" t="s">
        <v>976</v>
      </c>
      <c r="B102" s="101"/>
      <c r="F102" s="98">
        <f t="shared" si="2"/>
        <v>0</v>
      </c>
      <c r="G102" s="98">
        <f t="shared" si="3"/>
        <v>0</v>
      </c>
    </row>
    <row r="103" spans="1:7" ht="12" hidden="1">
      <c r="A103" s="97" t="s">
        <v>872</v>
      </c>
      <c r="B103" s="101"/>
      <c r="F103" s="98">
        <f t="shared" si="2"/>
        <v>0</v>
      </c>
      <c r="G103" s="98">
        <f t="shared" si="3"/>
        <v>0</v>
      </c>
    </row>
    <row r="104" spans="1:7" ht="24" hidden="1">
      <c r="A104" s="97" t="s">
        <v>871</v>
      </c>
      <c r="B104" s="101"/>
      <c r="F104" s="98">
        <f t="shared" si="2"/>
        <v>0</v>
      </c>
      <c r="G104" s="98">
        <f t="shared" si="3"/>
        <v>0</v>
      </c>
    </row>
    <row r="105" spans="1:7" ht="12" hidden="1">
      <c r="A105" s="97" t="s">
        <v>873</v>
      </c>
      <c r="B105" s="101"/>
      <c r="F105" s="98">
        <f t="shared" si="2"/>
        <v>0</v>
      </c>
      <c r="G105" s="98">
        <f t="shared" si="3"/>
        <v>0</v>
      </c>
    </row>
    <row r="106" spans="1:7" ht="24" hidden="1">
      <c r="A106" s="96" t="s">
        <v>680</v>
      </c>
      <c r="B106" s="101"/>
      <c r="F106" s="98">
        <f t="shared" si="2"/>
        <v>0</v>
      </c>
      <c r="G106" s="98">
        <f t="shared" si="3"/>
        <v>0</v>
      </c>
    </row>
    <row r="107" spans="1:7" ht="12" hidden="1">
      <c r="A107" s="97" t="s">
        <v>874</v>
      </c>
      <c r="B107" s="101"/>
      <c r="F107" s="98">
        <f t="shared" si="2"/>
        <v>0</v>
      </c>
      <c r="G107" s="98">
        <f t="shared" si="3"/>
        <v>0</v>
      </c>
    </row>
    <row r="108" spans="1:7" ht="24" hidden="1">
      <c r="A108" s="97" t="s">
        <v>875</v>
      </c>
      <c r="B108" s="101"/>
      <c r="F108" s="98">
        <f t="shared" si="2"/>
        <v>0</v>
      </c>
      <c r="G108" s="98">
        <f t="shared" si="3"/>
        <v>0</v>
      </c>
    </row>
    <row r="109" spans="1:7" ht="12" hidden="1">
      <c r="A109" s="97" t="s">
        <v>666</v>
      </c>
      <c r="B109" s="101"/>
      <c r="F109" s="98">
        <f t="shared" si="2"/>
        <v>0</v>
      </c>
      <c r="G109" s="98">
        <f t="shared" si="3"/>
        <v>0</v>
      </c>
    </row>
    <row r="110" spans="1:7" ht="24" hidden="1">
      <c r="A110" s="97" t="s">
        <v>1362</v>
      </c>
      <c r="B110" s="101"/>
      <c r="F110" s="98">
        <f t="shared" si="2"/>
        <v>0</v>
      </c>
      <c r="G110" s="98">
        <f t="shared" si="3"/>
        <v>0</v>
      </c>
    </row>
    <row r="111" spans="1:7" ht="24" hidden="1">
      <c r="A111" s="96" t="s">
        <v>1065</v>
      </c>
      <c r="B111" s="101"/>
      <c r="F111" s="98">
        <f t="shared" si="2"/>
        <v>0</v>
      </c>
      <c r="G111" s="98">
        <f t="shared" si="3"/>
        <v>0</v>
      </c>
    </row>
    <row r="112" spans="5:7" ht="12" hidden="1">
      <c r="E112" s="98" t="s">
        <v>979</v>
      </c>
      <c r="F112" s="98">
        <f>IF(SUM(G112:IV112)&gt;0,1,0)</f>
        <v>0</v>
      </c>
      <c r="G112" s="98">
        <f>IF(SUM(G64:G111)&gt;0,1,0)</f>
        <v>0</v>
      </c>
    </row>
    <row r="115" ht="12" hidden="1">
      <c r="A115" s="100" t="s">
        <v>1460</v>
      </c>
    </row>
    <row r="116" ht="12" hidden="1">
      <c r="A116" s="100" t="s">
        <v>1461</v>
      </c>
    </row>
    <row r="117" ht="12" hidden="1">
      <c r="A117" s="100" t="s">
        <v>1462</v>
      </c>
    </row>
  </sheetData>
  <sheetProtection password="A471" sheet="1" objects="1" scenarios="1"/>
  <conditionalFormatting sqref="F10:G10 F7:G8 F29:G29">
    <cfRule type="expression" priority="1" dxfId="0" stopIfTrue="1">
      <formula>IF(F64/$B64=1,1,0)</formula>
    </cfRule>
  </conditionalFormatting>
  <dataValidations count="1">
    <dataValidation type="list" allowBlank="1" errorTitle="Invalid data" error="Use the drop down menu to indicate a level of Green, Amber or Red." sqref="G8:G54">
      <formula1>$A$115:$A$117</formula1>
    </dataValidation>
  </dataValidations>
  <printOptions/>
  <pageMargins left="0.75" right="0.75" top="1" bottom="1" header="0.5" footer="0.5"/>
  <pageSetup horizontalDpi="300" verticalDpi="300" orientation="portrait" paperSize="9" r:id="rId1"/>
  <headerFooter alignWithMargins="0">
    <oddHeader>&amp;C&amp;"Arial,Bold"Self-assessment of CBT competence: Summary OCD</oddHeader>
  </headerFooter>
</worksheet>
</file>

<file path=xl/worksheets/sheet5.xml><?xml version="1.0" encoding="utf-8"?>
<worksheet xmlns="http://schemas.openxmlformats.org/spreadsheetml/2006/main" xmlns:r="http://schemas.openxmlformats.org/officeDocument/2006/relationships">
  <sheetPr codeName="wksGAD">
    <outlinePr summaryBelow="0"/>
    <pageSetUpPr fitToPage="1"/>
  </sheetPr>
  <dimension ref="A1:G398"/>
  <sheetViews>
    <sheetView workbookViewId="0" topLeftCell="A1">
      <selection activeCell="A7" sqref="A7"/>
    </sheetView>
  </sheetViews>
  <sheetFormatPr defaultColWidth="9.140625" defaultRowHeight="12.75" outlineLevelRow="2"/>
  <cols>
    <col min="1" max="1" width="143.57421875" style="100" customWidth="1"/>
    <col min="2" max="3" width="3.00390625" style="66" hidden="1" customWidth="1"/>
    <col min="4" max="4" width="4.00390625" style="66" hidden="1" customWidth="1"/>
    <col min="5" max="5" width="10.00390625" style="66" hidden="1" customWidth="1"/>
    <col min="6" max="6" width="8.421875" style="66" hidden="1" customWidth="1"/>
    <col min="7" max="7" width="12.140625" style="68" customWidth="1"/>
    <col min="8" max="16384" width="9.140625" style="66" customWidth="1"/>
  </cols>
  <sheetData>
    <row r="1" spans="1:7" ht="113.25" customHeight="1" collapsed="1">
      <c r="A1" s="35"/>
      <c r="B1" s="36" t="s">
        <v>1443</v>
      </c>
      <c r="C1" s="36">
        <v>0</v>
      </c>
      <c r="D1" s="36"/>
      <c r="E1" s="36" t="s">
        <v>106</v>
      </c>
      <c r="F1" s="36" t="s">
        <v>72</v>
      </c>
      <c r="G1" s="126" t="s">
        <v>1463</v>
      </c>
    </row>
    <row r="2" spans="1:7" ht="12.75" hidden="1" outlineLevel="1">
      <c r="A2" s="5"/>
      <c r="B2" s="6"/>
      <c r="C2" s="38">
        <v>0</v>
      </c>
      <c r="D2" s="38"/>
      <c r="E2" s="6"/>
      <c r="F2" s="6"/>
      <c r="G2" s="61"/>
    </row>
    <row r="3" spans="1:7" ht="12.75" hidden="1" outlineLevel="1">
      <c r="A3" s="5"/>
      <c r="B3" s="6"/>
      <c r="C3" s="38">
        <v>0</v>
      </c>
      <c r="D3" s="38"/>
      <c r="E3" s="6"/>
      <c r="F3" s="6"/>
      <c r="G3" s="62"/>
    </row>
    <row r="4" spans="1:7" ht="12.75" hidden="1" outlineLevel="1">
      <c r="A4" s="5"/>
      <c r="B4" s="6"/>
      <c r="C4" s="38">
        <v>0</v>
      </c>
      <c r="D4" s="38"/>
      <c r="E4" s="6"/>
      <c r="F4" s="6"/>
      <c r="G4" s="62"/>
    </row>
    <row r="5" spans="1:7" ht="12.75" hidden="1" outlineLevel="1">
      <c r="A5" s="12"/>
      <c r="B5" s="6"/>
      <c r="C5" s="38">
        <v>0</v>
      </c>
      <c r="D5" s="38"/>
      <c r="E5" s="6"/>
      <c r="F5" s="6"/>
      <c r="G5" s="62"/>
    </row>
    <row r="6" spans="1:7" ht="12.75" hidden="1" outlineLevel="1">
      <c r="A6" s="12"/>
      <c r="B6" s="10"/>
      <c r="C6" s="38">
        <v>0</v>
      </c>
      <c r="D6" s="38"/>
      <c r="E6" s="10"/>
      <c r="F6" s="10"/>
      <c r="G6" s="62"/>
    </row>
    <row r="7" spans="1:7" ht="22.5" customHeight="1">
      <c r="A7" s="30" t="s">
        <v>77</v>
      </c>
      <c r="B7" s="20"/>
      <c r="C7" s="20">
        <v>1</v>
      </c>
      <c r="D7" s="20"/>
      <c r="E7" s="28">
        <f>F205/$B205</f>
        <v>0</v>
      </c>
      <c r="F7" s="20" t="e">
        <f>score(F205,$B205)</f>
        <v>#NAME?</v>
      </c>
      <c r="G7" s="123"/>
    </row>
    <row r="8" spans="1:7" ht="22.5" customHeight="1" outlineLevel="1" collapsed="1">
      <c r="A8" s="30" t="s">
        <v>1324</v>
      </c>
      <c r="B8" s="20">
        <v>4</v>
      </c>
      <c r="C8" s="20">
        <v>2</v>
      </c>
      <c r="D8" s="20"/>
      <c r="E8" s="28">
        <f>F206/$B206</f>
        <v>0</v>
      </c>
      <c r="F8" s="20" t="e">
        <f>score(F206,$B206)</f>
        <v>#NAME?</v>
      </c>
      <c r="G8" s="63"/>
    </row>
    <row r="9" spans="1:7" ht="33.75" customHeight="1" hidden="1" outlineLevel="2">
      <c r="A9" s="40" t="s">
        <v>403</v>
      </c>
      <c r="B9" s="20"/>
      <c r="C9" s="20">
        <v>3</v>
      </c>
      <c r="D9" s="20">
        <v>8</v>
      </c>
      <c r="E9" s="28"/>
      <c r="F9" s="20"/>
      <c r="G9" s="63"/>
    </row>
    <row r="10" spans="1:7" ht="22.5" customHeight="1" hidden="1" outlineLevel="2">
      <c r="A10" s="40" t="s">
        <v>404</v>
      </c>
      <c r="B10" s="20"/>
      <c r="C10" s="20">
        <v>3</v>
      </c>
      <c r="D10" s="20">
        <v>8</v>
      </c>
      <c r="E10" s="28"/>
      <c r="F10" s="20"/>
      <c r="G10" s="63"/>
    </row>
    <row r="11" spans="1:7" ht="33.75" customHeight="1" hidden="1" outlineLevel="2">
      <c r="A11" s="40" t="s">
        <v>405</v>
      </c>
      <c r="B11" s="20"/>
      <c r="C11" s="20">
        <v>3</v>
      </c>
      <c r="D11" s="20">
        <v>8</v>
      </c>
      <c r="E11" s="28"/>
      <c r="F11" s="20"/>
      <c r="G11" s="63"/>
    </row>
    <row r="12" spans="1:7" ht="33.75" customHeight="1" hidden="1" outlineLevel="2">
      <c r="A12" s="40" t="s">
        <v>794</v>
      </c>
      <c r="B12" s="20"/>
      <c r="C12" s="20">
        <v>3</v>
      </c>
      <c r="D12" s="20">
        <v>8</v>
      </c>
      <c r="E12" s="28"/>
      <c r="F12" s="20"/>
      <c r="G12" s="63"/>
    </row>
    <row r="13" spans="1:7" ht="22.5" customHeight="1" outlineLevel="1" collapsed="1">
      <c r="A13" s="30" t="s">
        <v>1318</v>
      </c>
      <c r="B13" s="20">
        <v>2</v>
      </c>
      <c r="C13" s="20">
        <v>2</v>
      </c>
      <c r="D13" s="20"/>
      <c r="E13" s="28">
        <f>F211/$B211</f>
        <v>0</v>
      </c>
      <c r="F13" s="20" t="e">
        <f>score(F211,$B211)</f>
        <v>#NAME?</v>
      </c>
      <c r="G13" s="63"/>
    </row>
    <row r="14" spans="1:7" ht="22.5" customHeight="1" hidden="1" outlineLevel="2">
      <c r="A14" s="40" t="s">
        <v>795</v>
      </c>
      <c r="B14" s="20"/>
      <c r="C14" s="20">
        <v>3</v>
      </c>
      <c r="D14" s="20">
        <v>13</v>
      </c>
      <c r="E14" s="28"/>
      <c r="F14" s="20"/>
      <c r="G14" s="63"/>
    </row>
    <row r="15" spans="1:7" ht="33.75" customHeight="1" hidden="1" outlineLevel="2">
      <c r="A15" s="40" t="s">
        <v>796</v>
      </c>
      <c r="B15" s="20"/>
      <c r="C15" s="20">
        <v>3</v>
      </c>
      <c r="D15" s="20">
        <v>13</v>
      </c>
      <c r="E15" s="28"/>
      <c r="F15" s="20"/>
      <c r="G15" s="63"/>
    </row>
    <row r="16" spans="1:7" ht="22.5" customHeight="1" outlineLevel="1" collapsed="1">
      <c r="A16" s="30" t="s">
        <v>1325</v>
      </c>
      <c r="B16" s="20">
        <v>6</v>
      </c>
      <c r="C16" s="20">
        <v>2</v>
      </c>
      <c r="D16" s="20"/>
      <c r="E16" s="28">
        <f>F214/$B214</f>
        <v>0</v>
      </c>
      <c r="F16" s="20" t="e">
        <f>score(F214,$B214)</f>
        <v>#NAME?</v>
      </c>
      <c r="G16" s="63"/>
    </row>
    <row r="17" spans="1:7" ht="45.75" customHeight="1" hidden="1" outlineLevel="2">
      <c r="A17" s="21" t="s">
        <v>1299</v>
      </c>
      <c r="B17" s="20"/>
      <c r="C17" s="20">
        <v>3</v>
      </c>
      <c r="D17" s="20">
        <v>16</v>
      </c>
      <c r="E17" s="28"/>
      <c r="F17" s="20"/>
      <c r="G17" s="63"/>
    </row>
    <row r="18" spans="1:7" ht="33.75" customHeight="1" hidden="1" outlineLevel="2">
      <c r="A18" s="40" t="s">
        <v>1424</v>
      </c>
      <c r="B18" s="20"/>
      <c r="C18" s="20">
        <v>3</v>
      </c>
      <c r="D18" s="20">
        <v>16</v>
      </c>
      <c r="E18" s="28"/>
      <c r="F18" s="20"/>
      <c r="G18" s="63"/>
    </row>
    <row r="19" spans="1:7" ht="57.75" customHeight="1" hidden="1" outlineLevel="2">
      <c r="A19" s="40" t="s">
        <v>977</v>
      </c>
      <c r="B19" s="20"/>
      <c r="C19" s="20">
        <v>3</v>
      </c>
      <c r="D19" s="20">
        <v>16</v>
      </c>
      <c r="E19" s="28"/>
      <c r="F19" s="20"/>
      <c r="G19" s="63"/>
    </row>
    <row r="20" spans="1:7" ht="33.75" customHeight="1" hidden="1" outlineLevel="2">
      <c r="A20" s="21" t="s">
        <v>1300</v>
      </c>
      <c r="B20" s="20"/>
      <c r="C20" s="20">
        <v>3</v>
      </c>
      <c r="D20" s="20">
        <v>16</v>
      </c>
      <c r="E20" s="28"/>
      <c r="F20" s="20"/>
      <c r="G20" s="63"/>
    </row>
    <row r="21" spans="1:7" ht="22.5" customHeight="1" hidden="1" outlineLevel="2">
      <c r="A21" s="21" t="s">
        <v>1301</v>
      </c>
      <c r="B21" s="20"/>
      <c r="C21" s="20">
        <v>3</v>
      </c>
      <c r="D21" s="20">
        <v>16</v>
      </c>
      <c r="E21" s="28"/>
      <c r="F21" s="20"/>
      <c r="G21" s="63"/>
    </row>
    <row r="22" spans="1:7" ht="33.75" customHeight="1" hidden="1" outlineLevel="2">
      <c r="A22" s="21" t="s">
        <v>1302</v>
      </c>
      <c r="B22" s="20"/>
      <c r="C22" s="20">
        <v>3</v>
      </c>
      <c r="D22" s="20">
        <v>16</v>
      </c>
      <c r="E22" s="28"/>
      <c r="F22" s="20"/>
      <c r="G22" s="63"/>
    </row>
    <row r="23" spans="1:7" ht="22.5" customHeight="1" outlineLevel="1" collapsed="1">
      <c r="A23" s="30" t="s">
        <v>1326</v>
      </c>
      <c r="B23" s="20">
        <v>33</v>
      </c>
      <c r="C23" s="20">
        <v>2</v>
      </c>
      <c r="D23" s="20"/>
      <c r="E23" s="28">
        <f>F221/$B221</f>
        <v>0</v>
      </c>
      <c r="F23" s="20" t="e">
        <f>score(F221,$B221)</f>
        <v>#NAME?</v>
      </c>
      <c r="G23" s="63"/>
    </row>
    <row r="24" spans="1:7" ht="33.75" customHeight="1" hidden="1" outlineLevel="2">
      <c r="A24" s="21" t="s">
        <v>1303</v>
      </c>
      <c r="B24" s="20"/>
      <c r="C24" s="20">
        <v>3</v>
      </c>
      <c r="D24" s="20">
        <v>23</v>
      </c>
      <c r="E24" s="28"/>
      <c r="F24" s="20"/>
      <c r="G24" s="63"/>
    </row>
    <row r="25" spans="1:7" ht="45.75" customHeight="1" hidden="1" outlineLevel="2">
      <c r="A25" s="40" t="s">
        <v>978</v>
      </c>
      <c r="B25" s="20"/>
      <c r="C25" s="20">
        <v>3</v>
      </c>
      <c r="D25" s="20">
        <v>23</v>
      </c>
      <c r="E25" s="28"/>
      <c r="F25" s="20"/>
      <c r="G25" s="63"/>
    </row>
    <row r="26" spans="1:7" ht="33.75" customHeight="1" hidden="1" outlineLevel="2">
      <c r="A26" s="40" t="s">
        <v>417</v>
      </c>
      <c r="B26" s="20"/>
      <c r="C26" s="20">
        <v>3</v>
      </c>
      <c r="D26" s="20">
        <v>23</v>
      </c>
      <c r="E26" s="28"/>
      <c r="F26" s="20"/>
      <c r="G26" s="63"/>
    </row>
    <row r="27" spans="1:7" ht="33.75" customHeight="1" hidden="1" outlineLevel="2">
      <c r="A27" s="40" t="s">
        <v>31</v>
      </c>
      <c r="B27" s="20"/>
      <c r="C27" s="20">
        <v>3</v>
      </c>
      <c r="D27" s="20">
        <v>23</v>
      </c>
      <c r="E27" s="28"/>
      <c r="F27" s="20"/>
      <c r="G27" s="63"/>
    </row>
    <row r="28" spans="1:7" ht="45.75" customHeight="1" hidden="1" outlineLevel="2">
      <c r="A28" s="21" t="s">
        <v>1304</v>
      </c>
      <c r="B28" s="20"/>
      <c r="C28" s="20">
        <v>3</v>
      </c>
      <c r="D28" s="20">
        <v>23</v>
      </c>
      <c r="E28" s="28"/>
      <c r="F28" s="20"/>
      <c r="G28" s="63"/>
    </row>
    <row r="29" spans="1:7" ht="33.75" customHeight="1" hidden="1" outlineLevel="2">
      <c r="A29" s="40" t="s">
        <v>80</v>
      </c>
      <c r="B29" s="20"/>
      <c r="C29" s="20">
        <v>3</v>
      </c>
      <c r="D29" s="20">
        <v>23</v>
      </c>
      <c r="E29" s="28"/>
      <c r="F29" s="20"/>
      <c r="G29" s="63"/>
    </row>
    <row r="30" spans="1:7" ht="22.5" customHeight="1" hidden="1" outlineLevel="2">
      <c r="A30" s="40" t="s">
        <v>903</v>
      </c>
      <c r="B30" s="20"/>
      <c r="C30" s="20">
        <v>3</v>
      </c>
      <c r="D30" s="20">
        <v>23</v>
      </c>
      <c r="E30" s="28"/>
      <c r="F30" s="20"/>
      <c r="G30" s="63"/>
    </row>
    <row r="31" spans="1:7" ht="22.5" customHeight="1" hidden="1" outlineLevel="2">
      <c r="A31" s="40" t="s">
        <v>904</v>
      </c>
      <c r="B31" s="20"/>
      <c r="C31" s="20">
        <v>3</v>
      </c>
      <c r="D31" s="20">
        <v>23</v>
      </c>
      <c r="E31" s="28"/>
      <c r="F31" s="20"/>
      <c r="G31" s="63"/>
    </row>
    <row r="32" spans="1:7" ht="33.75" customHeight="1" hidden="1" outlineLevel="2">
      <c r="A32" s="21" t="s">
        <v>885</v>
      </c>
      <c r="B32" s="20"/>
      <c r="C32" s="20">
        <v>3</v>
      </c>
      <c r="D32" s="20">
        <v>23</v>
      </c>
      <c r="E32" s="28"/>
      <c r="F32" s="20"/>
      <c r="G32" s="63"/>
    </row>
    <row r="33" spans="1:7" ht="22.5" customHeight="1" hidden="1" outlineLevel="2">
      <c r="A33" s="40" t="s">
        <v>905</v>
      </c>
      <c r="B33" s="20"/>
      <c r="C33" s="20">
        <v>3</v>
      </c>
      <c r="D33" s="20">
        <v>23</v>
      </c>
      <c r="E33" s="28"/>
      <c r="F33" s="20"/>
      <c r="G33" s="63"/>
    </row>
    <row r="34" spans="1:7" ht="33.75" customHeight="1" hidden="1" outlineLevel="2">
      <c r="A34" s="40" t="s">
        <v>906</v>
      </c>
      <c r="B34" s="20"/>
      <c r="C34" s="20">
        <v>3</v>
      </c>
      <c r="D34" s="20">
        <v>23</v>
      </c>
      <c r="E34" s="28"/>
      <c r="F34" s="20"/>
      <c r="G34" s="63"/>
    </row>
    <row r="35" spans="1:7" ht="22.5" customHeight="1" hidden="1" outlineLevel="2">
      <c r="A35" s="40" t="s">
        <v>907</v>
      </c>
      <c r="B35" s="20"/>
      <c r="C35" s="20">
        <v>3</v>
      </c>
      <c r="D35" s="20">
        <v>23</v>
      </c>
      <c r="E35" s="28"/>
      <c r="F35" s="20"/>
      <c r="G35" s="63"/>
    </row>
    <row r="36" spans="1:7" ht="33.75" customHeight="1" hidden="1" outlineLevel="2">
      <c r="A36" s="40" t="s">
        <v>1432</v>
      </c>
      <c r="B36" s="20"/>
      <c r="C36" s="20">
        <v>3</v>
      </c>
      <c r="D36" s="20">
        <v>23</v>
      </c>
      <c r="E36" s="28"/>
      <c r="F36" s="20"/>
      <c r="G36" s="63"/>
    </row>
    <row r="37" spans="1:7" ht="33.75" customHeight="1" hidden="1" outlineLevel="2">
      <c r="A37" s="21" t="s">
        <v>886</v>
      </c>
      <c r="B37" s="20"/>
      <c r="C37" s="20">
        <v>3</v>
      </c>
      <c r="D37" s="20">
        <v>23</v>
      </c>
      <c r="E37" s="28"/>
      <c r="F37" s="20"/>
      <c r="G37" s="63"/>
    </row>
    <row r="38" spans="1:7" ht="33.75" customHeight="1" hidden="1" outlineLevel="2">
      <c r="A38" s="40" t="s">
        <v>1433</v>
      </c>
      <c r="B38" s="20"/>
      <c r="C38" s="20">
        <v>3</v>
      </c>
      <c r="D38" s="20">
        <v>23</v>
      </c>
      <c r="E38" s="28"/>
      <c r="F38" s="20"/>
      <c r="G38" s="63"/>
    </row>
    <row r="39" spans="1:7" ht="33.75" customHeight="1" hidden="1" outlineLevel="2">
      <c r="A39" s="40" t="s">
        <v>740</v>
      </c>
      <c r="B39" s="20"/>
      <c r="C39" s="20">
        <v>3</v>
      </c>
      <c r="D39" s="20">
        <v>23</v>
      </c>
      <c r="E39" s="28"/>
      <c r="F39" s="20"/>
      <c r="G39" s="63"/>
    </row>
    <row r="40" spans="1:7" ht="45.75" customHeight="1" hidden="1" outlineLevel="2">
      <c r="A40" s="21" t="s">
        <v>887</v>
      </c>
      <c r="B40" s="20"/>
      <c r="C40" s="20">
        <v>3</v>
      </c>
      <c r="D40" s="20">
        <v>23</v>
      </c>
      <c r="E40" s="28"/>
      <c r="F40" s="20"/>
      <c r="G40" s="63"/>
    </row>
    <row r="41" spans="1:7" ht="45.75" customHeight="1" hidden="1" outlineLevel="2">
      <c r="A41" s="21" t="s">
        <v>1201</v>
      </c>
      <c r="B41" s="20"/>
      <c r="C41" s="20">
        <v>3</v>
      </c>
      <c r="D41" s="20">
        <v>23</v>
      </c>
      <c r="E41" s="28"/>
      <c r="F41" s="20"/>
      <c r="G41" s="63"/>
    </row>
    <row r="42" spans="1:7" ht="22.5" customHeight="1" hidden="1" outlineLevel="2">
      <c r="A42" s="40" t="s">
        <v>811</v>
      </c>
      <c r="B42" s="20"/>
      <c r="C42" s="20">
        <v>3</v>
      </c>
      <c r="D42" s="20">
        <v>23</v>
      </c>
      <c r="E42" s="28"/>
      <c r="F42" s="20"/>
      <c r="G42" s="63"/>
    </row>
    <row r="43" spans="1:7" ht="22.5" customHeight="1" hidden="1" outlineLevel="2">
      <c r="A43" s="21" t="s">
        <v>1202</v>
      </c>
      <c r="B43" s="20"/>
      <c r="C43" s="20">
        <v>3</v>
      </c>
      <c r="D43" s="20">
        <v>23</v>
      </c>
      <c r="E43" s="28"/>
      <c r="F43" s="20"/>
      <c r="G43" s="63"/>
    </row>
    <row r="44" spans="1:7" ht="22.5" customHeight="1" hidden="1" outlineLevel="2">
      <c r="A44" s="40" t="s">
        <v>172</v>
      </c>
      <c r="B44" s="20"/>
      <c r="C44" s="20">
        <v>3</v>
      </c>
      <c r="D44" s="20">
        <v>23</v>
      </c>
      <c r="E44" s="28"/>
      <c r="F44" s="20"/>
      <c r="G44" s="63"/>
    </row>
    <row r="45" spans="1:7" ht="45.75" customHeight="1" hidden="1" outlineLevel="2">
      <c r="A45" s="40" t="s">
        <v>1445</v>
      </c>
      <c r="B45" s="20"/>
      <c r="C45" s="20">
        <v>3</v>
      </c>
      <c r="D45" s="20">
        <v>23</v>
      </c>
      <c r="E45" s="28"/>
      <c r="F45" s="20"/>
      <c r="G45" s="63"/>
    </row>
    <row r="46" spans="1:7" ht="45.75" customHeight="1" hidden="1" outlineLevel="2">
      <c r="A46" s="40" t="s">
        <v>641</v>
      </c>
      <c r="B46" s="20"/>
      <c r="C46" s="20">
        <v>3</v>
      </c>
      <c r="D46" s="20">
        <v>23</v>
      </c>
      <c r="E46" s="28"/>
      <c r="F46" s="20"/>
      <c r="G46" s="63"/>
    </row>
    <row r="47" spans="1:7" ht="33.75" customHeight="1" hidden="1" outlineLevel="2">
      <c r="A47" s="40" t="s">
        <v>178</v>
      </c>
      <c r="B47" s="20"/>
      <c r="C47" s="20">
        <v>3</v>
      </c>
      <c r="D47" s="20">
        <v>23</v>
      </c>
      <c r="E47" s="28"/>
      <c r="F47" s="20"/>
      <c r="G47" s="63"/>
    </row>
    <row r="48" spans="1:7" ht="45.75" customHeight="1" hidden="1" outlineLevel="2">
      <c r="A48" s="40" t="s">
        <v>67</v>
      </c>
      <c r="B48" s="20"/>
      <c r="C48" s="20">
        <v>3</v>
      </c>
      <c r="D48" s="20">
        <v>23</v>
      </c>
      <c r="E48" s="28"/>
      <c r="F48" s="20"/>
      <c r="G48" s="63"/>
    </row>
    <row r="49" spans="1:7" ht="45.75" customHeight="1" hidden="1" outlineLevel="2">
      <c r="A49" s="40" t="s">
        <v>299</v>
      </c>
      <c r="B49" s="20"/>
      <c r="C49" s="20">
        <v>3</v>
      </c>
      <c r="D49" s="20">
        <v>23</v>
      </c>
      <c r="E49" s="28"/>
      <c r="F49" s="20"/>
      <c r="G49" s="63"/>
    </row>
    <row r="50" spans="1:7" ht="45.75" customHeight="1" hidden="1" outlineLevel="2">
      <c r="A50" s="40" t="s">
        <v>799</v>
      </c>
      <c r="B50" s="20"/>
      <c r="C50" s="20">
        <v>3</v>
      </c>
      <c r="D50" s="20">
        <v>23</v>
      </c>
      <c r="E50" s="28"/>
      <c r="F50" s="20"/>
      <c r="G50" s="63"/>
    </row>
    <row r="51" spans="1:7" ht="33.75" customHeight="1" hidden="1" outlineLevel="2">
      <c r="A51" s="40" t="s">
        <v>418</v>
      </c>
      <c r="B51" s="20"/>
      <c r="C51" s="20">
        <v>3</v>
      </c>
      <c r="D51" s="20">
        <v>23</v>
      </c>
      <c r="E51" s="28"/>
      <c r="F51" s="20"/>
      <c r="G51" s="63"/>
    </row>
    <row r="52" spans="1:7" ht="33.75" customHeight="1" hidden="1" outlineLevel="2">
      <c r="A52" s="40" t="s">
        <v>817</v>
      </c>
      <c r="B52" s="20"/>
      <c r="C52" s="20">
        <v>3</v>
      </c>
      <c r="D52" s="20">
        <v>23</v>
      </c>
      <c r="E52" s="28"/>
      <c r="F52" s="20"/>
      <c r="G52" s="63"/>
    </row>
    <row r="53" spans="1:7" ht="33.75" customHeight="1" hidden="1" outlineLevel="2">
      <c r="A53" s="21" t="s">
        <v>479</v>
      </c>
      <c r="B53" s="20"/>
      <c r="C53" s="20">
        <v>3</v>
      </c>
      <c r="D53" s="20">
        <v>23</v>
      </c>
      <c r="E53" s="28"/>
      <c r="F53" s="20"/>
      <c r="G53" s="63"/>
    </row>
    <row r="54" spans="1:7" ht="33.75" customHeight="1" hidden="1" outlineLevel="2">
      <c r="A54" s="40" t="s">
        <v>1155</v>
      </c>
      <c r="B54" s="20"/>
      <c r="C54" s="20">
        <v>3</v>
      </c>
      <c r="D54" s="20">
        <v>23</v>
      </c>
      <c r="E54" s="28"/>
      <c r="F54" s="20"/>
      <c r="G54" s="63"/>
    </row>
    <row r="55" spans="1:7" ht="45.75" customHeight="1" hidden="1" outlineLevel="2">
      <c r="A55" s="40" t="s">
        <v>120</v>
      </c>
      <c r="B55" s="20"/>
      <c r="C55" s="20">
        <v>3</v>
      </c>
      <c r="D55" s="20">
        <v>23</v>
      </c>
      <c r="E55" s="28"/>
      <c r="F55" s="20"/>
      <c r="G55" s="63"/>
    </row>
    <row r="56" spans="1:7" ht="33.75" customHeight="1" hidden="1" outlineLevel="2">
      <c r="A56" s="40" t="s">
        <v>626</v>
      </c>
      <c r="B56" s="20"/>
      <c r="C56" s="20">
        <v>3</v>
      </c>
      <c r="D56" s="20">
        <v>23</v>
      </c>
      <c r="E56" s="28"/>
      <c r="F56" s="20"/>
      <c r="G56" s="63"/>
    </row>
    <row r="57" spans="1:7" ht="22.5" customHeight="1" outlineLevel="1" collapsed="1">
      <c r="A57" s="30" t="s">
        <v>1327</v>
      </c>
      <c r="B57" s="20">
        <v>2</v>
      </c>
      <c r="C57" s="20">
        <v>2</v>
      </c>
      <c r="D57" s="20"/>
      <c r="E57" s="28">
        <f>F255/$B255</f>
        <v>0</v>
      </c>
      <c r="F57" s="20" t="e">
        <f>score(F255,$B255)</f>
        <v>#NAME?</v>
      </c>
      <c r="G57" s="63"/>
    </row>
    <row r="58" spans="1:7" ht="33.75" customHeight="1" hidden="1" outlineLevel="2">
      <c r="A58" s="40" t="s">
        <v>210</v>
      </c>
      <c r="B58" s="20"/>
      <c r="C58" s="20">
        <v>3</v>
      </c>
      <c r="D58" s="20">
        <v>57</v>
      </c>
      <c r="E58" s="28"/>
      <c r="F58" s="20"/>
      <c r="G58" s="63"/>
    </row>
    <row r="59" spans="1:7" ht="45.75" customHeight="1" hidden="1" outlineLevel="2">
      <c r="A59" s="40" t="s">
        <v>69</v>
      </c>
      <c r="B59" s="20"/>
      <c r="C59" s="20">
        <v>3</v>
      </c>
      <c r="D59" s="20">
        <v>57</v>
      </c>
      <c r="E59" s="28"/>
      <c r="F59" s="20"/>
      <c r="G59" s="63"/>
    </row>
    <row r="60" spans="1:7" ht="22.5" customHeight="1">
      <c r="A60" s="30" t="s">
        <v>70</v>
      </c>
      <c r="B60" s="20"/>
      <c r="C60" s="20">
        <v>1</v>
      </c>
      <c r="D60" s="20"/>
      <c r="E60" s="28">
        <f>F258/$B258</f>
        <v>0</v>
      </c>
      <c r="F60" s="20" t="e">
        <f>score(F258,$B258)</f>
        <v>#NAME?</v>
      </c>
      <c r="G60" s="123"/>
    </row>
    <row r="61" spans="1:7" ht="22.5" customHeight="1" outlineLevel="1" collapsed="1">
      <c r="A61" s="30" t="s">
        <v>1328</v>
      </c>
      <c r="B61" s="20">
        <v>4</v>
      </c>
      <c r="C61" s="20">
        <v>2</v>
      </c>
      <c r="D61" s="20"/>
      <c r="E61" s="28">
        <f>F259/$B259</f>
        <v>0</v>
      </c>
      <c r="F61" s="20" t="e">
        <f>score(F259,$B259)</f>
        <v>#NAME?</v>
      </c>
      <c r="G61" s="63"/>
    </row>
    <row r="62" spans="1:7" ht="22.5" customHeight="1" hidden="1" outlineLevel="2">
      <c r="A62" s="40" t="s">
        <v>1033</v>
      </c>
      <c r="B62" s="20"/>
      <c r="C62" s="20">
        <v>3</v>
      </c>
      <c r="D62" s="20">
        <v>61</v>
      </c>
      <c r="E62" s="28"/>
      <c r="F62" s="20"/>
      <c r="G62" s="63"/>
    </row>
    <row r="63" spans="1:7" ht="22.5" customHeight="1" hidden="1" outlineLevel="2">
      <c r="A63" s="40" t="s">
        <v>71</v>
      </c>
      <c r="B63" s="20"/>
      <c r="C63" s="20">
        <v>3</v>
      </c>
      <c r="D63" s="20">
        <v>61</v>
      </c>
      <c r="E63" s="28"/>
      <c r="F63" s="20"/>
      <c r="G63" s="63"/>
    </row>
    <row r="64" spans="1:7" ht="33.75" customHeight="1" hidden="1" outlineLevel="2">
      <c r="A64" s="40" t="s">
        <v>405</v>
      </c>
      <c r="B64" s="20"/>
      <c r="C64" s="20">
        <v>3</v>
      </c>
      <c r="D64" s="20">
        <v>61</v>
      </c>
      <c r="E64" s="28"/>
      <c r="F64" s="20"/>
      <c r="G64" s="63"/>
    </row>
    <row r="65" spans="1:7" ht="33.75" customHeight="1" hidden="1" outlineLevel="2">
      <c r="A65" s="40" t="s">
        <v>794</v>
      </c>
      <c r="B65" s="20"/>
      <c r="C65" s="20">
        <v>3</v>
      </c>
      <c r="D65" s="20">
        <v>61</v>
      </c>
      <c r="E65" s="28"/>
      <c r="F65" s="20"/>
      <c r="G65" s="63"/>
    </row>
    <row r="66" spans="1:7" ht="22.5" customHeight="1" outlineLevel="1" collapsed="1">
      <c r="A66" s="30" t="s">
        <v>1329</v>
      </c>
      <c r="B66" s="20">
        <v>1</v>
      </c>
      <c r="C66" s="20">
        <v>2</v>
      </c>
      <c r="D66" s="20"/>
      <c r="E66" s="28">
        <f>F264/$B264</f>
        <v>0</v>
      </c>
      <c r="F66" s="20" t="e">
        <f>score(F264,$B264)</f>
        <v>#NAME?</v>
      </c>
      <c r="G66" s="63"/>
    </row>
    <row r="67" spans="1:7" ht="33.75" customHeight="1" hidden="1" outlineLevel="2">
      <c r="A67" s="40" t="s">
        <v>223</v>
      </c>
      <c r="B67" s="20"/>
      <c r="C67" s="20">
        <v>3</v>
      </c>
      <c r="D67" s="20">
        <v>66</v>
      </c>
      <c r="E67" s="28"/>
      <c r="F67" s="20"/>
      <c r="G67" s="63"/>
    </row>
    <row r="68" spans="1:7" ht="22.5" customHeight="1" outlineLevel="1" collapsed="1">
      <c r="A68" s="30" t="s">
        <v>1457</v>
      </c>
      <c r="B68" s="20">
        <v>3</v>
      </c>
      <c r="C68" s="20">
        <v>2</v>
      </c>
      <c r="D68" s="20"/>
      <c r="E68" s="28">
        <f>F266/$B266</f>
        <v>0</v>
      </c>
      <c r="F68" s="20" t="e">
        <f>score(F266,$B266)</f>
        <v>#NAME?</v>
      </c>
      <c r="G68" s="63"/>
    </row>
    <row r="69" spans="1:7" ht="45.75" customHeight="1" hidden="1" outlineLevel="2">
      <c r="A69" s="40" t="s">
        <v>607</v>
      </c>
      <c r="B69" s="20"/>
      <c r="C69" s="20">
        <v>3</v>
      </c>
      <c r="D69" s="20">
        <v>68</v>
      </c>
      <c r="E69" s="28"/>
      <c r="F69" s="20"/>
      <c r="G69" s="63"/>
    </row>
    <row r="70" spans="1:7" ht="22.5" customHeight="1" hidden="1" outlineLevel="2">
      <c r="A70" s="21" t="s">
        <v>480</v>
      </c>
      <c r="B70" s="20"/>
      <c r="C70" s="20">
        <v>3</v>
      </c>
      <c r="D70" s="20">
        <v>68</v>
      </c>
      <c r="E70" s="28"/>
      <c r="F70" s="20"/>
      <c r="G70" s="63"/>
    </row>
    <row r="71" spans="1:7" ht="33.75" customHeight="1" hidden="1" outlineLevel="2">
      <c r="A71" s="40" t="s">
        <v>251</v>
      </c>
      <c r="B71" s="20"/>
      <c r="C71" s="20">
        <v>3</v>
      </c>
      <c r="D71" s="20">
        <v>68</v>
      </c>
      <c r="E71" s="28"/>
      <c r="F71" s="20"/>
      <c r="G71" s="63"/>
    </row>
    <row r="72" spans="1:7" ht="22.5" customHeight="1" outlineLevel="1" collapsed="1">
      <c r="A72" s="30" t="s">
        <v>1330</v>
      </c>
      <c r="B72" s="20">
        <v>35</v>
      </c>
      <c r="C72" s="20">
        <v>2</v>
      </c>
      <c r="D72" s="20"/>
      <c r="E72" s="28">
        <f>F270/$B270</f>
        <v>0</v>
      </c>
      <c r="F72" s="20" t="e">
        <f>score(F270,$B270)</f>
        <v>#NAME?</v>
      </c>
      <c r="G72" s="63"/>
    </row>
    <row r="73" spans="1:7" ht="45.75" customHeight="1" hidden="1" outlineLevel="2">
      <c r="A73" s="21" t="s">
        <v>121</v>
      </c>
      <c r="B73" s="20"/>
      <c r="C73" s="20">
        <v>3</v>
      </c>
      <c r="D73" s="20">
        <v>72</v>
      </c>
      <c r="E73" s="28"/>
      <c r="F73" s="20"/>
      <c r="G73" s="63"/>
    </row>
    <row r="74" spans="1:7" ht="22.5" customHeight="1" hidden="1" outlineLevel="2">
      <c r="A74" s="40" t="s">
        <v>252</v>
      </c>
      <c r="B74" s="20"/>
      <c r="C74" s="20">
        <v>3</v>
      </c>
      <c r="D74" s="20">
        <v>72</v>
      </c>
      <c r="E74" s="28"/>
      <c r="F74" s="20"/>
      <c r="G74" s="63"/>
    </row>
    <row r="75" spans="1:7" ht="22.5" customHeight="1" hidden="1" outlineLevel="2">
      <c r="A75" s="40" t="s">
        <v>253</v>
      </c>
      <c r="B75" s="20"/>
      <c r="C75" s="20">
        <v>3</v>
      </c>
      <c r="D75" s="20">
        <v>72</v>
      </c>
      <c r="E75" s="28"/>
      <c r="F75" s="20"/>
      <c r="G75" s="63"/>
    </row>
    <row r="76" spans="1:7" ht="33.75" customHeight="1" hidden="1" outlineLevel="2">
      <c r="A76" s="40" t="s">
        <v>254</v>
      </c>
      <c r="B76" s="20"/>
      <c r="C76" s="20">
        <v>3</v>
      </c>
      <c r="D76" s="20">
        <v>72</v>
      </c>
      <c r="E76" s="28"/>
      <c r="F76" s="20"/>
      <c r="G76" s="63"/>
    </row>
    <row r="77" spans="1:7" ht="22.5" customHeight="1" hidden="1" outlineLevel="2">
      <c r="A77" s="40" t="s">
        <v>255</v>
      </c>
      <c r="B77" s="20"/>
      <c r="C77" s="20">
        <v>3</v>
      </c>
      <c r="D77" s="20">
        <v>72</v>
      </c>
      <c r="E77" s="28"/>
      <c r="F77" s="20"/>
      <c r="G77" s="63"/>
    </row>
    <row r="78" spans="1:7" ht="22.5" customHeight="1" hidden="1" outlineLevel="2">
      <c r="A78" s="40" t="s">
        <v>1393</v>
      </c>
      <c r="B78" s="20"/>
      <c r="C78" s="20">
        <v>3</v>
      </c>
      <c r="D78" s="20">
        <v>72</v>
      </c>
      <c r="E78" s="28"/>
      <c r="F78" s="20"/>
      <c r="G78" s="63"/>
    </row>
    <row r="79" spans="1:7" ht="22.5" customHeight="1" hidden="1" outlineLevel="2">
      <c r="A79" s="40" t="s">
        <v>1394</v>
      </c>
      <c r="B79" s="20"/>
      <c r="C79" s="20">
        <v>3</v>
      </c>
      <c r="D79" s="20">
        <v>72</v>
      </c>
      <c r="E79" s="28"/>
      <c r="F79" s="20"/>
      <c r="G79" s="63"/>
    </row>
    <row r="80" spans="1:7" ht="45.75" customHeight="1" hidden="1" outlineLevel="2">
      <c r="A80" s="21" t="s">
        <v>122</v>
      </c>
      <c r="B80" s="20"/>
      <c r="C80" s="20">
        <v>3</v>
      </c>
      <c r="D80" s="20">
        <v>72</v>
      </c>
      <c r="E80" s="28"/>
      <c r="F80" s="20"/>
      <c r="G80" s="63"/>
    </row>
    <row r="81" spans="1:7" ht="45.75" customHeight="1" hidden="1" outlineLevel="2">
      <c r="A81" s="40" t="s">
        <v>686</v>
      </c>
      <c r="B81" s="20"/>
      <c r="C81" s="20">
        <v>3</v>
      </c>
      <c r="D81" s="20">
        <v>72</v>
      </c>
      <c r="E81" s="28"/>
      <c r="F81" s="20"/>
      <c r="G81" s="63"/>
    </row>
    <row r="82" spans="1:7" ht="33.75" customHeight="1" hidden="1" outlineLevel="2">
      <c r="A82" s="40" t="s">
        <v>611</v>
      </c>
      <c r="B82" s="20"/>
      <c r="C82" s="20">
        <v>3</v>
      </c>
      <c r="D82" s="20">
        <v>72</v>
      </c>
      <c r="E82" s="28"/>
      <c r="F82" s="20"/>
      <c r="G82" s="63"/>
    </row>
    <row r="83" spans="1:7" ht="45.75" customHeight="1" hidden="1" outlineLevel="2">
      <c r="A83" s="40" t="s">
        <v>1311</v>
      </c>
      <c r="B83" s="20"/>
      <c r="C83" s="20">
        <v>3</v>
      </c>
      <c r="D83" s="20">
        <v>72</v>
      </c>
      <c r="E83" s="28"/>
      <c r="F83" s="20"/>
      <c r="G83" s="63"/>
    </row>
    <row r="84" spans="1:7" ht="45.75" customHeight="1" hidden="1" outlineLevel="2">
      <c r="A84" s="40" t="s">
        <v>1312</v>
      </c>
      <c r="B84" s="20"/>
      <c r="C84" s="20">
        <v>3</v>
      </c>
      <c r="D84" s="20">
        <v>72</v>
      </c>
      <c r="E84" s="28"/>
      <c r="F84" s="20"/>
      <c r="G84" s="63"/>
    </row>
    <row r="85" spans="1:7" ht="33.75" customHeight="1" hidden="1" outlineLevel="2">
      <c r="A85" s="21" t="s">
        <v>123</v>
      </c>
      <c r="B85" s="20"/>
      <c r="C85" s="20">
        <v>3</v>
      </c>
      <c r="D85" s="20">
        <v>72</v>
      </c>
      <c r="E85" s="28"/>
      <c r="F85" s="20"/>
      <c r="G85" s="63"/>
    </row>
    <row r="86" spans="1:7" ht="57.75" customHeight="1" hidden="1" outlineLevel="2">
      <c r="A86" s="40" t="s">
        <v>559</v>
      </c>
      <c r="B86" s="20"/>
      <c r="C86" s="20">
        <v>3</v>
      </c>
      <c r="D86" s="20">
        <v>72</v>
      </c>
      <c r="E86" s="28"/>
      <c r="F86" s="20"/>
      <c r="G86" s="63"/>
    </row>
    <row r="87" spans="1:7" ht="33.75" customHeight="1" hidden="1" outlineLevel="2">
      <c r="A87" s="40" t="s">
        <v>1206</v>
      </c>
      <c r="B87" s="20"/>
      <c r="C87" s="20">
        <v>3</v>
      </c>
      <c r="D87" s="20">
        <v>72</v>
      </c>
      <c r="E87" s="28"/>
      <c r="F87" s="20"/>
      <c r="G87" s="63"/>
    </row>
    <row r="88" spans="1:7" ht="33.75" customHeight="1" hidden="1" outlineLevel="2">
      <c r="A88" s="40" t="s">
        <v>776</v>
      </c>
      <c r="B88" s="20"/>
      <c r="C88" s="20">
        <v>3</v>
      </c>
      <c r="D88" s="20">
        <v>72</v>
      </c>
      <c r="E88" s="28"/>
      <c r="F88" s="20"/>
      <c r="G88" s="63"/>
    </row>
    <row r="89" spans="1:7" ht="33.75" customHeight="1" hidden="1" outlineLevel="2">
      <c r="A89" s="40" t="s">
        <v>777</v>
      </c>
      <c r="B89" s="20"/>
      <c r="C89" s="20">
        <v>3</v>
      </c>
      <c r="D89" s="20">
        <v>72</v>
      </c>
      <c r="E89" s="28"/>
      <c r="F89" s="20"/>
      <c r="G89" s="63"/>
    </row>
    <row r="90" spans="1:7" ht="57.75" customHeight="1" hidden="1" outlineLevel="2">
      <c r="A90" s="21" t="s">
        <v>124</v>
      </c>
      <c r="B90" s="20"/>
      <c r="C90" s="20">
        <v>3</v>
      </c>
      <c r="D90" s="20">
        <v>72</v>
      </c>
      <c r="E90" s="28"/>
      <c r="F90" s="20"/>
      <c r="G90" s="63"/>
    </row>
    <row r="91" spans="1:7" ht="33.75" customHeight="1" hidden="1" outlineLevel="2">
      <c r="A91" s="40" t="s">
        <v>256</v>
      </c>
      <c r="B91" s="20"/>
      <c r="C91" s="20">
        <v>3</v>
      </c>
      <c r="D91" s="20">
        <v>72</v>
      </c>
      <c r="E91" s="28"/>
      <c r="F91" s="20"/>
      <c r="G91" s="63"/>
    </row>
    <row r="92" spans="1:7" ht="33.75" customHeight="1" hidden="1" outlineLevel="2">
      <c r="A92" s="21" t="s">
        <v>125</v>
      </c>
      <c r="B92" s="20"/>
      <c r="C92" s="20">
        <v>3</v>
      </c>
      <c r="D92" s="20">
        <v>72</v>
      </c>
      <c r="E92" s="28"/>
      <c r="F92" s="20"/>
      <c r="G92" s="63"/>
    </row>
    <row r="93" spans="1:7" ht="22.5" customHeight="1" hidden="1" outlineLevel="2">
      <c r="A93" s="40" t="s">
        <v>257</v>
      </c>
      <c r="B93" s="20"/>
      <c r="C93" s="20">
        <v>3</v>
      </c>
      <c r="D93" s="20">
        <v>72</v>
      </c>
      <c r="E93" s="28"/>
      <c r="F93" s="20"/>
      <c r="G93" s="63"/>
    </row>
    <row r="94" spans="1:7" ht="22.5" customHeight="1" hidden="1" outlineLevel="2">
      <c r="A94" s="40" t="s">
        <v>112</v>
      </c>
      <c r="B94" s="20"/>
      <c r="C94" s="20">
        <v>3</v>
      </c>
      <c r="D94" s="20">
        <v>72</v>
      </c>
      <c r="E94" s="28"/>
      <c r="F94" s="20"/>
      <c r="G94" s="63"/>
    </row>
    <row r="95" spans="1:7" ht="45.75" customHeight="1" hidden="1" outlineLevel="2">
      <c r="A95" s="21" t="s">
        <v>126</v>
      </c>
      <c r="B95" s="20"/>
      <c r="C95" s="20">
        <v>3</v>
      </c>
      <c r="D95" s="20">
        <v>72</v>
      </c>
      <c r="E95" s="28"/>
      <c r="F95" s="20"/>
      <c r="G95" s="63"/>
    </row>
    <row r="96" spans="1:7" ht="33.75" customHeight="1" hidden="1" outlineLevel="2">
      <c r="A96" s="21" t="s">
        <v>127</v>
      </c>
      <c r="B96" s="20"/>
      <c r="C96" s="20">
        <v>3</v>
      </c>
      <c r="D96" s="20">
        <v>72</v>
      </c>
      <c r="E96" s="28"/>
      <c r="F96" s="20"/>
      <c r="G96" s="63"/>
    </row>
    <row r="97" spans="1:7" ht="33.75" customHeight="1" hidden="1" outlineLevel="2">
      <c r="A97" s="21" t="s">
        <v>505</v>
      </c>
      <c r="B97" s="20"/>
      <c r="C97" s="20">
        <v>3</v>
      </c>
      <c r="D97" s="20">
        <v>72</v>
      </c>
      <c r="E97" s="28"/>
      <c r="F97" s="20"/>
      <c r="G97" s="63"/>
    </row>
    <row r="98" spans="1:7" ht="22.5" customHeight="1" hidden="1" outlineLevel="2">
      <c r="A98" s="40" t="s">
        <v>267</v>
      </c>
      <c r="B98" s="20"/>
      <c r="C98" s="20">
        <v>3</v>
      </c>
      <c r="D98" s="20">
        <v>72</v>
      </c>
      <c r="E98" s="28"/>
      <c r="F98" s="20"/>
      <c r="G98" s="63"/>
    </row>
    <row r="99" spans="1:7" ht="33.75" customHeight="1" hidden="1" outlineLevel="2">
      <c r="A99" s="21" t="s">
        <v>506</v>
      </c>
      <c r="B99" s="20"/>
      <c r="C99" s="20">
        <v>3</v>
      </c>
      <c r="D99" s="20">
        <v>72</v>
      </c>
      <c r="E99" s="28"/>
      <c r="F99" s="20"/>
      <c r="G99" s="63"/>
    </row>
    <row r="100" spans="1:7" ht="22.5" customHeight="1" hidden="1" outlineLevel="2">
      <c r="A100" s="40" t="s">
        <v>268</v>
      </c>
      <c r="B100" s="20"/>
      <c r="C100" s="20">
        <v>3</v>
      </c>
      <c r="D100" s="20">
        <v>72</v>
      </c>
      <c r="E100" s="28"/>
      <c r="F100" s="20"/>
      <c r="G100" s="63"/>
    </row>
    <row r="101" spans="1:7" ht="22.5" customHeight="1" hidden="1" outlineLevel="2">
      <c r="A101" s="40" t="s">
        <v>1425</v>
      </c>
      <c r="B101" s="20"/>
      <c r="C101" s="20">
        <v>3</v>
      </c>
      <c r="D101" s="20">
        <v>72</v>
      </c>
      <c r="E101" s="28"/>
      <c r="F101" s="20"/>
      <c r="G101" s="63"/>
    </row>
    <row r="102" spans="1:7" ht="57.75" customHeight="1" hidden="1" outlineLevel="2">
      <c r="A102" s="40" t="s">
        <v>617</v>
      </c>
      <c r="B102" s="20"/>
      <c r="C102" s="20">
        <v>3</v>
      </c>
      <c r="D102" s="20">
        <v>72</v>
      </c>
      <c r="E102" s="28"/>
      <c r="F102" s="20"/>
      <c r="G102" s="63"/>
    </row>
    <row r="103" spans="1:7" ht="33.75" customHeight="1" hidden="1" outlineLevel="2">
      <c r="A103" s="40" t="s">
        <v>1031</v>
      </c>
      <c r="B103" s="20"/>
      <c r="C103" s="20">
        <v>3</v>
      </c>
      <c r="D103" s="20">
        <v>72</v>
      </c>
      <c r="E103" s="28"/>
      <c r="F103" s="20"/>
      <c r="G103" s="63"/>
    </row>
    <row r="104" spans="1:7" ht="45.75" customHeight="1" hidden="1" outlineLevel="2">
      <c r="A104" s="21" t="s">
        <v>507</v>
      </c>
      <c r="B104" s="20"/>
      <c r="C104" s="20">
        <v>3</v>
      </c>
      <c r="D104" s="20">
        <v>72</v>
      </c>
      <c r="E104" s="28"/>
      <c r="F104" s="20"/>
      <c r="G104" s="63"/>
    </row>
    <row r="105" spans="1:7" ht="22.5" customHeight="1" outlineLevel="1" collapsed="1">
      <c r="A105" s="30" t="s">
        <v>627</v>
      </c>
      <c r="B105" s="20"/>
      <c r="C105" s="20">
        <v>2</v>
      </c>
      <c r="D105" s="20"/>
      <c r="E105" s="28"/>
      <c r="F105" s="20" t="e">
        <f>score(F303,$B303)</f>
        <v>#NAME?</v>
      </c>
      <c r="G105" s="63"/>
    </row>
    <row r="106" spans="1:7" ht="45.75" customHeight="1" hidden="1" outlineLevel="2">
      <c r="A106" s="40" t="s">
        <v>1032</v>
      </c>
      <c r="B106" s="20"/>
      <c r="C106" s="20">
        <v>3</v>
      </c>
      <c r="D106" s="20">
        <v>105</v>
      </c>
      <c r="E106" s="28"/>
      <c r="F106" s="20"/>
      <c r="G106" s="63"/>
    </row>
    <row r="107" spans="1:7" ht="22.5" customHeight="1" hidden="1" outlineLevel="2">
      <c r="A107" s="40" t="s">
        <v>162</v>
      </c>
      <c r="B107" s="20"/>
      <c r="C107" s="20">
        <v>3</v>
      </c>
      <c r="D107" s="20">
        <v>105</v>
      </c>
      <c r="E107" s="28"/>
      <c r="F107" s="20"/>
      <c r="G107" s="63"/>
    </row>
    <row r="108" spans="1:7" ht="22.5" customHeight="1">
      <c r="A108" s="30" t="s">
        <v>163</v>
      </c>
      <c r="B108" s="20"/>
      <c r="C108" s="20">
        <v>1</v>
      </c>
      <c r="D108" s="20"/>
      <c r="E108" s="28">
        <f>F306/$B306</f>
        <v>0</v>
      </c>
      <c r="F108" s="20" t="e">
        <f>score(F306,$B306)</f>
        <v>#NAME?</v>
      </c>
      <c r="G108" s="123"/>
    </row>
    <row r="109" spans="1:7" ht="22.5" customHeight="1" outlineLevel="1" collapsed="1">
      <c r="A109" s="30" t="s">
        <v>1331</v>
      </c>
      <c r="B109" s="20">
        <v>7</v>
      </c>
      <c r="C109" s="20">
        <v>2</v>
      </c>
      <c r="D109" s="20"/>
      <c r="E109" s="28">
        <f>F307/$B307</f>
        <v>0</v>
      </c>
      <c r="F109" s="20" t="e">
        <f>score(F307,$B307)</f>
        <v>#NAME?</v>
      </c>
      <c r="G109" s="63"/>
    </row>
    <row r="110" spans="1:7" ht="45.75" customHeight="1" hidden="1" outlineLevel="2">
      <c r="A110" s="40" t="s">
        <v>164</v>
      </c>
      <c r="B110" s="20"/>
      <c r="C110" s="20">
        <v>3</v>
      </c>
      <c r="D110" s="20">
        <v>109</v>
      </c>
      <c r="E110" s="28"/>
      <c r="F110" s="20"/>
      <c r="G110" s="63"/>
    </row>
    <row r="111" spans="1:7" ht="22.5" customHeight="1" hidden="1" outlineLevel="2">
      <c r="A111" s="40" t="s">
        <v>276</v>
      </c>
      <c r="B111" s="20"/>
      <c r="C111" s="20">
        <v>3</v>
      </c>
      <c r="D111" s="20">
        <v>109</v>
      </c>
      <c r="E111" s="28"/>
      <c r="F111" s="20"/>
      <c r="G111" s="63"/>
    </row>
    <row r="112" spans="1:7" ht="45.75" customHeight="1" hidden="1" outlineLevel="2">
      <c r="A112" s="40" t="s">
        <v>690</v>
      </c>
      <c r="B112" s="20"/>
      <c r="C112" s="20">
        <v>3</v>
      </c>
      <c r="D112" s="20">
        <v>109</v>
      </c>
      <c r="E112" s="28"/>
      <c r="F112" s="20"/>
      <c r="G112" s="63"/>
    </row>
    <row r="113" spans="1:7" ht="33.75" customHeight="1" hidden="1" outlineLevel="2">
      <c r="A113" s="40" t="s">
        <v>588</v>
      </c>
      <c r="B113" s="20"/>
      <c r="C113" s="20">
        <v>3</v>
      </c>
      <c r="D113" s="20">
        <v>109</v>
      </c>
      <c r="E113" s="28"/>
      <c r="F113" s="20"/>
      <c r="G113" s="63"/>
    </row>
    <row r="114" spans="1:7" ht="22.5" customHeight="1" hidden="1" outlineLevel="2">
      <c r="A114" s="40" t="s">
        <v>589</v>
      </c>
      <c r="B114" s="20"/>
      <c r="C114" s="20">
        <v>3</v>
      </c>
      <c r="D114" s="20">
        <v>109</v>
      </c>
      <c r="E114" s="28"/>
      <c r="F114" s="20"/>
      <c r="G114" s="63"/>
    </row>
    <row r="115" spans="1:7" ht="22.5" customHeight="1" hidden="1" outlineLevel="2">
      <c r="A115" s="40" t="s">
        <v>590</v>
      </c>
      <c r="B115" s="20"/>
      <c r="C115" s="20">
        <v>3</v>
      </c>
      <c r="D115" s="20">
        <v>109</v>
      </c>
      <c r="E115" s="28"/>
      <c r="F115" s="20"/>
      <c r="G115" s="63"/>
    </row>
    <row r="116" spans="1:7" ht="33.75" customHeight="1" hidden="1" outlineLevel="2">
      <c r="A116" s="40" t="s">
        <v>591</v>
      </c>
      <c r="B116" s="20"/>
      <c r="C116" s="20">
        <v>3</v>
      </c>
      <c r="D116" s="20">
        <v>109</v>
      </c>
      <c r="E116" s="28"/>
      <c r="F116" s="20"/>
      <c r="G116" s="63"/>
    </row>
    <row r="117" spans="1:7" ht="22.5" customHeight="1" outlineLevel="1" collapsed="1">
      <c r="A117" s="30" t="s">
        <v>1371</v>
      </c>
      <c r="B117" s="20">
        <v>7</v>
      </c>
      <c r="C117" s="20">
        <v>2</v>
      </c>
      <c r="D117" s="20"/>
      <c r="E117" s="28">
        <f>F315/$B315</f>
        <v>0</v>
      </c>
      <c r="F117" s="20" t="e">
        <f>score(F315,$B315)</f>
        <v>#NAME?</v>
      </c>
      <c r="G117" s="63"/>
    </row>
    <row r="118" spans="1:7" ht="45.75" customHeight="1" hidden="1" outlineLevel="2">
      <c r="A118" s="40" t="s">
        <v>986</v>
      </c>
      <c r="B118" s="20"/>
      <c r="C118" s="20">
        <v>3</v>
      </c>
      <c r="D118" s="20">
        <v>117</v>
      </c>
      <c r="E118" s="28"/>
      <c r="F118" s="20"/>
      <c r="G118" s="63"/>
    </row>
    <row r="119" spans="1:7" ht="22.5" customHeight="1" hidden="1" outlineLevel="2">
      <c r="A119" s="40" t="s">
        <v>987</v>
      </c>
      <c r="B119" s="20"/>
      <c r="C119" s="20">
        <v>3</v>
      </c>
      <c r="D119" s="20">
        <v>117</v>
      </c>
      <c r="E119" s="28"/>
      <c r="F119" s="20"/>
      <c r="G119" s="63"/>
    </row>
    <row r="120" spans="1:7" ht="33.75" customHeight="1" hidden="1" outlineLevel="2">
      <c r="A120" s="40" t="s">
        <v>988</v>
      </c>
      <c r="B120" s="20"/>
      <c r="C120" s="20">
        <v>3</v>
      </c>
      <c r="D120" s="20">
        <v>117</v>
      </c>
      <c r="E120" s="28"/>
      <c r="F120" s="20"/>
      <c r="G120" s="63"/>
    </row>
    <row r="121" spans="1:7" ht="33.75" customHeight="1" hidden="1" outlineLevel="2">
      <c r="A121" s="40" t="s">
        <v>165</v>
      </c>
      <c r="B121" s="20"/>
      <c r="C121" s="20">
        <v>3</v>
      </c>
      <c r="D121" s="20">
        <v>117</v>
      </c>
      <c r="E121" s="28"/>
      <c r="F121" s="20"/>
      <c r="G121" s="63"/>
    </row>
    <row r="122" spans="1:7" ht="33.75" customHeight="1" hidden="1" outlineLevel="2">
      <c r="A122" s="40" t="s">
        <v>166</v>
      </c>
      <c r="B122" s="20"/>
      <c r="C122" s="20">
        <v>3</v>
      </c>
      <c r="D122" s="20">
        <v>117</v>
      </c>
      <c r="E122" s="28"/>
      <c r="F122" s="20"/>
      <c r="G122" s="63"/>
    </row>
    <row r="123" spans="1:7" ht="45.75" customHeight="1" hidden="1" outlineLevel="2">
      <c r="A123" s="40" t="s">
        <v>203</v>
      </c>
      <c r="B123" s="20"/>
      <c r="C123" s="20">
        <v>3</v>
      </c>
      <c r="D123" s="20">
        <v>117</v>
      </c>
      <c r="E123" s="28"/>
      <c r="F123" s="20"/>
      <c r="G123" s="63"/>
    </row>
    <row r="124" spans="1:7" ht="33.75" customHeight="1" hidden="1" outlineLevel="2">
      <c r="A124" s="40" t="s">
        <v>204</v>
      </c>
      <c r="B124" s="20"/>
      <c r="C124" s="20">
        <v>3</v>
      </c>
      <c r="D124" s="20">
        <v>117</v>
      </c>
      <c r="E124" s="28"/>
      <c r="F124" s="20"/>
      <c r="G124" s="63"/>
    </row>
    <row r="125" spans="1:7" ht="22.5" customHeight="1" outlineLevel="1" collapsed="1">
      <c r="A125" s="30" t="s">
        <v>1332</v>
      </c>
      <c r="B125" s="20">
        <v>68</v>
      </c>
      <c r="C125" s="20">
        <v>2</v>
      </c>
      <c r="D125" s="20"/>
      <c r="E125" s="28">
        <f>F323/$B323</f>
        <v>0</v>
      </c>
      <c r="F125" s="20" t="e">
        <f>score(F323,$B323)</f>
        <v>#NAME?</v>
      </c>
      <c r="G125" s="63"/>
    </row>
    <row r="126" spans="1:7" ht="33.75" customHeight="1" hidden="1" outlineLevel="2">
      <c r="A126" s="40" t="s">
        <v>173</v>
      </c>
      <c r="B126" s="20"/>
      <c r="C126" s="20">
        <v>3</v>
      </c>
      <c r="D126" s="20">
        <v>125</v>
      </c>
      <c r="E126" s="28"/>
      <c r="F126" s="20"/>
      <c r="G126" s="63"/>
    </row>
    <row r="127" spans="1:7" ht="33.75" customHeight="1" hidden="1" outlineLevel="2">
      <c r="A127" s="40" t="s">
        <v>413</v>
      </c>
      <c r="B127" s="20"/>
      <c r="C127" s="20">
        <v>3</v>
      </c>
      <c r="D127" s="20">
        <v>125</v>
      </c>
      <c r="E127" s="28"/>
      <c r="F127" s="20"/>
      <c r="G127" s="63"/>
    </row>
    <row r="128" spans="1:7" ht="22.5" customHeight="1" hidden="1" outlineLevel="2">
      <c r="A128" s="40" t="s">
        <v>414</v>
      </c>
      <c r="B128" s="20"/>
      <c r="C128" s="20">
        <v>3</v>
      </c>
      <c r="D128" s="20">
        <v>125</v>
      </c>
      <c r="E128" s="28"/>
      <c r="F128" s="20"/>
      <c r="G128" s="63"/>
    </row>
    <row r="129" spans="1:7" ht="33.75" customHeight="1" hidden="1" outlineLevel="2">
      <c r="A129" s="40" t="s">
        <v>963</v>
      </c>
      <c r="B129" s="20"/>
      <c r="C129" s="20">
        <v>3</v>
      </c>
      <c r="D129" s="20">
        <v>125</v>
      </c>
      <c r="E129" s="28"/>
      <c r="F129" s="20"/>
      <c r="G129" s="63"/>
    </row>
    <row r="130" spans="1:7" ht="22.5" customHeight="1" hidden="1" outlineLevel="2">
      <c r="A130" s="40" t="s">
        <v>1014</v>
      </c>
      <c r="B130" s="20"/>
      <c r="C130" s="20">
        <v>3</v>
      </c>
      <c r="D130" s="20">
        <v>125</v>
      </c>
      <c r="E130" s="28"/>
      <c r="F130" s="20"/>
      <c r="G130" s="63"/>
    </row>
    <row r="131" spans="1:7" ht="22.5" customHeight="1" hidden="1" outlineLevel="2">
      <c r="A131" s="40" t="s">
        <v>964</v>
      </c>
      <c r="B131" s="20"/>
      <c r="C131" s="20">
        <v>3</v>
      </c>
      <c r="D131" s="20">
        <v>125</v>
      </c>
      <c r="E131" s="28"/>
      <c r="F131" s="20"/>
      <c r="G131" s="63"/>
    </row>
    <row r="132" spans="1:7" ht="22.5" customHeight="1" hidden="1" outlineLevel="2">
      <c r="A132" s="40" t="s">
        <v>965</v>
      </c>
      <c r="B132" s="20"/>
      <c r="C132" s="20">
        <v>3</v>
      </c>
      <c r="D132" s="20">
        <v>125</v>
      </c>
      <c r="E132" s="28"/>
      <c r="F132" s="20"/>
      <c r="G132" s="63"/>
    </row>
    <row r="133" spans="1:7" ht="22.5" customHeight="1" hidden="1" outlineLevel="2">
      <c r="A133" s="40" t="s">
        <v>174</v>
      </c>
      <c r="B133" s="20"/>
      <c r="C133" s="20">
        <v>3</v>
      </c>
      <c r="D133" s="20">
        <v>125</v>
      </c>
      <c r="E133" s="28"/>
      <c r="F133" s="20"/>
      <c r="G133" s="63"/>
    </row>
    <row r="134" spans="1:7" ht="22.5" customHeight="1" hidden="1" outlineLevel="2">
      <c r="A134" s="40" t="s">
        <v>966</v>
      </c>
      <c r="B134" s="20"/>
      <c r="C134" s="20">
        <v>3</v>
      </c>
      <c r="D134" s="20">
        <v>125</v>
      </c>
      <c r="E134" s="28"/>
      <c r="F134" s="20"/>
      <c r="G134" s="63"/>
    </row>
    <row r="135" spans="1:7" ht="22.5" customHeight="1" hidden="1" outlineLevel="2">
      <c r="A135" s="40" t="s">
        <v>967</v>
      </c>
      <c r="B135" s="20"/>
      <c r="C135" s="20">
        <v>3</v>
      </c>
      <c r="D135" s="20">
        <v>125</v>
      </c>
      <c r="E135" s="28"/>
      <c r="F135" s="20"/>
      <c r="G135" s="63"/>
    </row>
    <row r="136" spans="1:7" ht="22.5" customHeight="1" hidden="1" outlineLevel="2">
      <c r="A136" s="40" t="s">
        <v>1015</v>
      </c>
      <c r="B136" s="20"/>
      <c r="C136" s="20">
        <v>3</v>
      </c>
      <c r="D136" s="20">
        <v>125</v>
      </c>
      <c r="E136" s="28"/>
      <c r="F136" s="20"/>
      <c r="G136" s="63"/>
    </row>
    <row r="137" spans="1:7" ht="22.5" customHeight="1" hidden="1" outlineLevel="2">
      <c r="A137" s="40" t="s">
        <v>1016</v>
      </c>
      <c r="B137" s="20"/>
      <c r="C137" s="20">
        <v>3</v>
      </c>
      <c r="D137" s="20">
        <v>125</v>
      </c>
      <c r="E137" s="28"/>
      <c r="F137" s="20"/>
      <c r="G137" s="63"/>
    </row>
    <row r="138" spans="1:7" ht="33.75" customHeight="1" hidden="1" outlineLevel="2">
      <c r="A138" s="40" t="s">
        <v>1358</v>
      </c>
      <c r="B138" s="20"/>
      <c r="C138" s="20">
        <v>3</v>
      </c>
      <c r="D138" s="20">
        <v>125</v>
      </c>
      <c r="E138" s="28"/>
      <c r="F138" s="20"/>
      <c r="G138" s="63"/>
    </row>
    <row r="139" spans="1:7" ht="22.5" customHeight="1" hidden="1" outlineLevel="2">
      <c r="A139" s="40" t="s">
        <v>1359</v>
      </c>
      <c r="B139" s="20"/>
      <c r="C139" s="20">
        <v>3</v>
      </c>
      <c r="D139" s="20">
        <v>125</v>
      </c>
      <c r="E139" s="28"/>
      <c r="F139" s="20"/>
      <c r="G139" s="63"/>
    </row>
    <row r="140" spans="1:7" ht="33.75" customHeight="1" hidden="1" outlineLevel="2">
      <c r="A140" s="40" t="s">
        <v>844</v>
      </c>
      <c r="B140" s="20"/>
      <c r="C140" s="20">
        <v>3</v>
      </c>
      <c r="D140" s="20">
        <v>125</v>
      </c>
      <c r="E140" s="28"/>
      <c r="F140" s="20"/>
      <c r="G140" s="63"/>
    </row>
    <row r="141" spans="1:7" ht="22.5" customHeight="1" hidden="1" outlineLevel="2">
      <c r="A141" s="40" t="s">
        <v>656</v>
      </c>
      <c r="B141" s="20"/>
      <c r="C141" s="20">
        <v>3</v>
      </c>
      <c r="D141" s="20">
        <v>125</v>
      </c>
      <c r="E141" s="28"/>
      <c r="F141" s="20"/>
      <c r="G141" s="63"/>
    </row>
    <row r="142" spans="1:7" ht="22.5" customHeight="1" hidden="1" outlineLevel="2">
      <c r="A142" s="40" t="s">
        <v>258</v>
      </c>
      <c r="B142" s="20"/>
      <c r="C142" s="20">
        <v>3</v>
      </c>
      <c r="D142" s="20">
        <v>125</v>
      </c>
      <c r="E142" s="28"/>
      <c r="F142" s="20"/>
      <c r="G142" s="63"/>
    </row>
    <row r="143" spans="1:7" ht="33.75" customHeight="1" hidden="1" outlineLevel="2">
      <c r="A143" s="40" t="s">
        <v>179</v>
      </c>
      <c r="B143" s="20"/>
      <c r="C143" s="20">
        <v>3</v>
      </c>
      <c r="D143" s="20">
        <v>125</v>
      </c>
      <c r="E143" s="28"/>
      <c r="F143" s="20"/>
      <c r="G143" s="63"/>
    </row>
    <row r="144" spans="1:7" ht="33.75" customHeight="1" hidden="1" outlineLevel="2">
      <c r="A144" s="40" t="s">
        <v>180</v>
      </c>
      <c r="B144" s="20"/>
      <c r="C144" s="20">
        <v>3</v>
      </c>
      <c r="D144" s="20">
        <v>125</v>
      </c>
      <c r="E144" s="28"/>
      <c r="F144" s="20"/>
      <c r="G144" s="63"/>
    </row>
    <row r="145" spans="1:7" ht="22.5" customHeight="1" hidden="1" outlineLevel="2">
      <c r="A145" s="40" t="s">
        <v>181</v>
      </c>
      <c r="B145" s="20"/>
      <c r="C145" s="20">
        <v>3</v>
      </c>
      <c r="D145" s="20">
        <v>125</v>
      </c>
      <c r="E145" s="28"/>
      <c r="F145" s="20"/>
      <c r="G145" s="63"/>
    </row>
    <row r="146" spans="1:7" ht="22.5" customHeight="1" hidden="1" outlineLevel="2">
      <c r="A146" s="40" t="s">
        <v>182</v>
      </c>
      <c r="B146" s="20"/>
      <c r="C146" s="20">
        <v>3</v>
      </c>
      <c r="D146" s="20">
        <v>125</v>
      </c>
      <c r="E146" s="28"/>
      <c r="F146" s="20"/>
      <c r="G146" s="63"/>
    </row>
    <row r="147" spans="1:7" ht="22.5" customHeight="1" hidden="1" outlineLevel="2">
      <c r="A147" s="40" t="s">
        <v>183</v>
      </c>
      <c r="B147" s="20"/>
      <c r="C147" s="20">
        <v>3</v>
      </c>
      <c r="D147" s="20">
        <v>125</v>
      </c>
      <c r="E147" s="28"/>
      <c r="F147" s="20"/>
      <c r="G147" s="63"/>
    </row>
    <row r="148" spans="1:7" ht="33.75" customHeight="1" hidden="1" outlineLevel="2">
      <c r="A148" s="40" t="s">
        <v>953</v>
      </c>
      <c r="B148" s="20"/>
      <c r="C148" s="20">
        <v>3</v>
      </c>
      <c r="D148" s="20">
        <v>125</v>
      </c>
      <c r="E148" s="28"/>
      <c r="F148" s="20"/>
      <c r="G148" s="63"/>
    </row>
    <row r="149" spans="1:7" ht="33.75" customHeight="1" hidden="1" outlineLevel="2">
      <c r="A149" s="21" t="s">
        <v>508</v>
      </c>
      <c r="B149" s="20"/>
      <c r="C149" s="20">
        <v>3</v>
      </c>
      <c r="D149" s="20">
        <v>125</v>
      </c>
      <c r="E149" s="28"/>
      <c r="F149" s="20"/>
      <c r="G149" s="63"/>
    </row>
    <row r="150" spans="1:7" ht="33.75" customHeight="1" hidden="1" outlineLevel="2">
      <c r="A150" s="40" t="s">
        <v>1364</v>
      </c>
      <c r="B150" s="20"/>
      <c r="C150" s="20">
        <v>3</v>
      </c>
      <c r="D150" s="20">
        <v>125</v>
      </c>
      <c r="E150" s="28"/>
      <c r="F150" s="20"/>
      <c r="G150" s="63"/>
    </row>
    <row r="151" spans="1:7" ht="45.75" customHeight="1" hidden="1" outlineLevel="2">
      <c r="A151" s="40" t="s">
        <v>94</v>
      </c>
      <c r="B151" s="20"/>
      <c r="C151" s="20">
        <v>3</v>
      </c>
      <c r="D151" s="20">
        <v>125</v>
      </c>
      <c r="E151" s="28"/>
      <c r="F151" s="20"/>
      <c r="G151" s="63"/>
    </row>
    <row r="152" spans="1:7" ht="45.75" customHeight="1" hidden="1" outlineLevel="2">
      <c r="A152" s="21" t="s">
        <v>509</v>
      </c>
      <c r="B152" s="20"/>
      <c r="C152" s="20">
        <v>3</v>
      </c>
      <c r="D152" s="20">
        <v>125</v>
      </c>
      <c r="E152" s="28"/>
      <c r="F152" s="20"/>
      <c r="G152" s="63"/>
    </row>
    <row r="153" spans="1:7" ht="45.75" customHeight="1" hidden="1" outlineLevel="2">
      <c r="A153" s="40" t="s">
        <v>21</v>
      </c>
      <c r="B153" s="20"/>
      <c r="C153" s="20">
        <v>3</v>
      </c>
      <c r="D153" s="20">
        <v>125</v>
      </c>
      <c r="E153" s="28"/>
      <c r="F153" s="20"/>
      <c r="G153" s="63"/>
    </row>
    <row r="154" spans="1:7" ht="45.75" customHeight="1" hidden="1" outlineLevel="2">
      <c r="A154" s="21" t="s">
        <v>1115</v>
      </c>
      <c r="B154" s="20"/>
      <c r="C154" s="20">
        <v>3</v>
      </c>
      <c r="D154" s="20">
        <v>125</v>
      </c>
      <c r="E154" s="28"/>
      <c r="F154" s="20"/>
      <c r="G154" s="63"/>
    </row>
    <row r="155" spans="1:7" ht="45.75" customHeight="1" hidden="1" outlineLevel="2">
      <c r="A155" s="40" t="s">
        <v>1426</v>
      </c>
      <c r="B155" s="20"/>
      <c r="C155" s="20">
        <v>3</v>
      </c>
      <c r="D155" s="20">
        <v>125</v>
      </c>
      <c r="E155" s="28"/>
      <c r="F155" s="20"/>
      <c r="G155" s="63"/>
    </row>
    <row r="156" spans="1:7" ht="33.75" customHeight="1" hidden="1" outlineLevel="2">
      <c r="A156" s="40" t="s">
        <v>103</v>
      </c>
      <c r="B156" s="20"/>
      <c r="C156" s="20">
        <v>3</v>
      </c>
      <c r="D156" s="20">
        <v>125</v>
      </c>
      <c r="E156" s="28"/>
      <c r="F156" s="20"/>
      <c r="G156" s="63"/>
    </row>
    <row r="157" spans="1:7" ht="45.75" customHeight="1" hidden="1" outlineLevel="2">
      <c r="A157" s="40" t="s">
        <v>584</v>
      </c>
      <c r="B157" s="20"/>
      <c r="C157" s="20">
        <v>3</v>
      </c>
      <c r="D157" s="20">
        <v>125</v>
      </c>
      <c r="E157" s="28"/>
      <c r="F157" s="20"/>
      <c r="G157" s="63"/>
    </row>
    <row r="158" spans="1:7" ht="33.75" customHeight="1" hidden="1" outlineLevel="2">
      <c r="A158" s="40" t="s">
        <v>585</v>
      </c>
      <c r="B158" s="20"/>
      <c r="C158" s="20">
        <v>3</v>
      </c>
      <c r="D158" s="20">
        <v>125</v>
      </c>
      <c r="E158" s="28"/>
      <c r="F158" s="20"/>
      <c r="G158" s="63"/>
    </row>
    <row r="159" spans="1:7" ht="45.75" customHeight="1" hidden="1" outlineLevel="2">
      <c r="A159" s="40" t="s">
        <v>586</v>
      </c>
      <c r="B159" s="20"/>
      <c r="C159" s="20">
        <v>3</v>
      </c>
      <c r="D159" s="20">
        <v>125</v>
      </c>
      <c r="E159" s="28"/>
      <c r="F159" s="20"/>
      <c r="G159" s="63"/>
    </row>
    <row r="160" spans="1:7" ht="33.75" customHeight="1" hidden="1" outlineLevel="2">
      <c r="A160" s="40" t="s">
        <v>847</v>
      </c>
      <c r="B160" s="20"/>
      <c r="C160" s="20">
        <v>3</v>
      </c>
      <c r="D160" s="20">
        <v>125</v>
      </c>
      <c r="E160" s="28"/>
      <c r="F160" s="20"/>
      <c r="G160" s="63"/>
    </row>
    <row r="161" spans="1:7" ht="45.75" customHeight="1" hidden="1" outlineLevel="2">
      <c r="A161" s="40" t="s">
        <v>989</v>
      </c>
      <c r="B161" s="20"/>
      <c r="C161" s="20">
        <v>3</v>
      </c>
      <c r="D161" s="20">
        <v>125</v>
      </c>
      <c r="E161" s="28"/>
      <c r="F161" s="20"/>
      <c r="G161" s="63"/>
    </row>
    <row r="162" spans="1:7" ht="33.75" customHeight="1" hidden="1" outlineLevel="2">
      <c r="A162" s="21" t="s">
        <v>1116</v>
      </c>
      <c r="B162" s="20"/>
      <c r="C162" s="20">
        <v>3</v>
      </c>
      <c r="D162" s="20">
        <v>125</v>
      </c>
      <c r="E162" s="28"/>
      <c r="F162" s="20"/>
      <c r="G162" s="63"/>
    </row>
    <row r="163" spans="1:7" ht="45.75" customHeight="1" hidden="1" outlineLevel="2">
      <c r="A163" s="40" t="s">
        <v>990</v>
      </c>
      <c r="B163" s="20"/>
      <c r="C163" s="20">
        <v>3</v>
      </c>
      <c r="D163" s="20">
        <v>125</v>
      </c>
      <c r="E163" s="28"/>
      <c r="F163" s="20"/>
      <c r="G163" s="63"/>
    </row>
    <row r="164" spans="1:7" ht="22.5" customHeight="1" hidden="1" outlineLevel="2">
      <c r="A164" s="40" t="s">
        <v>991</v>
      </c>
      <c r="B164" s="20"/>
      <c r="C164" s="20">
        <v>3</v>
      </c>
      <c r="D164" s="20">
        <v>125</v>
      </c>
      <c r="E164" s="28"/>
      <c r="F164" s="20"/>
      <c r="G164" s="63"/>
    </row>
    <row r="165" spans="1:7" ht="33.75" customHeight="1" hidden="1" outlineLevel="2">
      <c r="A165" s="21" t="s">
        <v>1117</v>
      </c>
      <c r="B165" s="20"/>
      <c r="C165" s="20">
        <v>3</v>
      </c>
      <c r="D165" s="20">
        <v>125</v>
      </c>
      <c r="E165" s="28"/>
      <c r="F165" s="20"/>
      <c r="G165" s="63"/>
    </row>
    <row r="166" spans="1:7" ht="45.75" customHeight="1" hidden="1" outlineLevel="2">
      <c r="A166" s="40" t="s">
        <v>947</v>
      </c>
      <c r="B166" s="20"/>
      <c r="C166" s="20">
        <v>3</v>
      </c>
      <c r="D166" s="20">
        <v>125</v>
      </c>
      <c r="E166" s="28"/>
      <c r="F166" s="20"/>
      <c r="G166" s="63"/>
    </row>
    <row r="167" spans="1:7" ht="33.75" customHeight="1" hidden="1" outlineLevel="2">
      <c r="A167" s="40" t="s">
        <v>948</v>
      </c>
      <c r="B167" s="20"/>
      <c r="C167" s="20">
        <v>3</v>
      </c>
      <c r="D167" s="20">
        <v>125</v>
      </c>
      <c r="E167" s="28"/>
      <c r="F167" s="20"/>
      <c r="G167" s="63"/>
    </row>
    <row r="168" spans="1:7" ht="33.75" customHeight="1" hidden="1" outlineLevel="2">
      <c r="A168" s="40" t="s">
        <v>1118</v>
      </c>
      <c r="B168" s="20"/>
      <c r="C168" s="20">
        <v>3</v>
      </c>
      <c r="D168" s="20">
        <v>125</v>
      </c>
      <c r="E168" s="28"/>
      <c r="F168" s="20"/>
      <c r="G168" s="63"/>
    </row>
    <row r="169" spans="1:7" ht="33.75" customHeight="1" hidden="1" outlineLevel="2">
      <c r="A169" s="40" t="s">
        <v>400</v>
      </c>
      <c r="B169" s="20"/>
      <c r="C169" s="20">
        <v>3</v>
      </c>
      <c r="D169" s="20">
        <v>125</v>
      </c>
      <c r="E169" s="28"/>
      <c r="F169" s="20"/>
      <c r="G169" s="63"/>
    </row>
    <row r="170" spans="1:7" ht="45.75" customHeight="1" hidden="1" outlineLevel="2">
      <c r="A170" s="40" t="s">
        <v>452</v>
      </c>
      <c r="B170" s="20"/>
      <c r="C170" s="20">
        <v>3</v>
      </c>
      <c r="D170" s="20">
        <v>125</v>
      </c>
      <c r="E170" s="28"/>
      <c r="F170" s="20"/>
      <c r="G170" s="63"/>
    </row>
    <row r="171" spans="1:7" ht="33.75" customHeight="1" hidden="1" outlineLevel="2">
      <c r="A171" s="21" t="s">
        <v>1119</v>
      </c>
      <c r="B171" s="20"/>
      <c r="C171" s="20">
        <v>3</v>
      </c>
      <c r="D171" s="20">
        <v>125</v>
      </c>
      <c r="E171" s="28"/>
      <c r="F171" s="20"/>
      <c r="G171" s="63"/>
    </row>
    <row r="172" spans="1:7" ht="33.75" customHeight="1" hidden="1" outlineLevel="2">
      <c r="A172" s="40" t="s">
        <v>445</v>
      </c>
      <c r="B172" s="20"/>
      <c r="C172" s="20">
        <v>3</v>
      </c>
      <c r="D172" s="20">
        <v>125</v>
      </c>
      <c r="E172" s="28"/>
      <c r="F172" s="20"/>
      <c r="G172" s="63"/>
    </row>
    <row r="173" spans="1:7" ht="45.75" customHeight="1" hidden="1" outlineLevel="2">
      <c r="A173" s="40" t="s">
        <v>446</v>
      </c>
      <c r="B173" s="20"/>
      <c r="C173" s="20">
        <v>3</v>
      </c>
      <c r="D173" s="20">
        <v>125</v>
      </c>
      <c r="E173" s="28"/>
      <c r="F173" s="20"/>
      <c r="G173" s="63"/>
    </row>
    <row r="174" spans="1:7" ht="33.75" customHeight="1" hidden="1" outlineLevel="2">
      <c r="A174" s="40" t="s">
        <v>111</v>
      </c>
      <c r="B174" s="20"/>
      <c r="C174" s="20">
        <v>3</v>
      </c>
      <c r="D174" s="20">
        <v>125</v>
      </c>
      <c r="E174" s="28"/>
      <c r="F174" s="20"/>
      <c r="G174" s="63"/>
    </row>
    <row r="175" spans="1:7" ht="33.75" customHeight="1" hidden="1" outlineLevel="2">
      <c r="A175" s="40" t="s">
        <v>557</v>
      </c>
      <c r="B175" s="20"/>
      <c r="C175" s="20">
        <v>3</v>
      </c>
      <c r="D175" s="20">
        <v>125</v>
      </c>
      <c r="E175" s="28"/>
      <c r="F175" s="20"/>
      <c r="G175" s="63"/>
    </row>
    <row r="176" spans="1:7" ht="22.5" customHeight="1" hidden="1" outlineLevel="2">
      <c r="A176" s="40" t="s">
        <v>558</v>
      </c>
      <c r="B176" s="20"/>
      <c r="C176" s="20">
        <v>3</v>
      </c>
      <c r="D176" s="20">
        <v>125</v>
      </c>
      <c r="E176" s="28"/>
      <c r="F176" s="20"/>
      <c r="G176" s="63"/>
    </row>
    <row r="177" spans="1:7" ht="22.5" customHeight="1" hidden="1" outlineLevel="2">
      <c r="A177" s="40" t="s">
        <v>949</v>
      </c>
      <c r="B177" s="20"/>
      <c r="C177" s="20">
        <v>3</v>
      </c>
      <c r="D177" s="20">
        <v>125</v>
      </c>
      <c r="E177" s="28"/>
      <c r="F177" s="20"/>
      <c r="G177" s="63"/>
    </row>
    <row r="178" spans="1:7" ht="33.75" customHeight="1" hidden="1" outlineLevel="2">
      <c r="A178" s="40" t="s">
        <v>950</v>
      </c>
      <c r="B178" s="20"/>
      <c r="C178" s="20">
        <v>3</v>
      </c>
      <c r="D178" s="20">
        <v>125</v>
      </c>
      <c r="E178" s="28"/>
      <c r="F178" s="20"/>
      <c r="G178" s="63"/>
    </row>
    <row r="179" spans="1:7" ht="45.75" customHeight="1" hidden="1" outlineLevel="2">
      <c r="A179" s="21" t="s">
        <v>1120</v>
      </c>
      <c r="B179" s="20"/>
      <c r="C179" s="20">
        <v>3</v>
      </c>
      <c r="D179" s="20">
        <v>125</v>
      </c>
      <c r="E179" s="28"/>
      <c r="F179" s="20"/>
      <c r="G179" s="63"/>
    </row>
    <row r="180" spans="1:7" ht="33.75" customHeight="1" hidden="1" outlineLevel="2">
      <c r="A180" s="40" t="s">
        <v>951</v>
      </c>
      <c r="B180" s="20"/>
      <c r="C180" s="20">
        <v>3</v>
      </c>
      <c r="D180" s="20">
        <v>125</v>
      </c>
      <c r="E180" s="28"/>
      <c r="F180" s="20"/>
      <c r="G180" s="63"/>
    </row>
    <row r="181" spans="1:7" ht="22.5" customHeight="1" hidden="1" outlineLevel="2">
      <c r="A181" s="40" t="s">
        <v>952</v>
      </c>
      <c r="B181" s="20"/>
      <c r="C181" s="20">
        <v>3</v>
      </c>
      <c r="D181" s="20">
        <v>125</v>
      </c>
      <c r="E181" s="28"/>
      <c r="F181" s="20"/>
      <c r="G181" s="63"/>
    </row>
    <row r="182" spans="1:7" ht="33.75" customHeight="1" hidden="1" outlineLevel="2">
      <c r="A182" s="40" t="s">
        <v>1247</v>
      </c>
      <c r="B182" s="20"/>
      <c r="C182" s="20">
        <v>3</v>
      </c>
      <c r="D182" s="20">
        <v>125</v>
      </c>
      <c r="E182" s="28"/>
      <c r="F182" s="20"/>
      <c r="G182" s="63"/>
    </row>
    <row r="183" spans="1:7" ht="33.75" customHeight="1" hidden="1" outlineLevel="2">
      <c r="A183" s="40" t="s">
        <v>1248</v>
      </c>
      <c r="B183" s="20"/>
      <c r="C183" s="20">
        <v>3</v>
      </c>
      <c r="D183" s="20">
        <v>125</v>
      </c>
      <c r="E183" s="28"/>
      <c r="F183" s="20"/>
      <c r="G183" s="63"/>
    </row>
    <row r="184" spans="1:7" ht="33.75" customHeight="1" hidden="1" outlineLevel="2">
      <c r="A184" s="40" t="s">
        <v>1249</v>
      </c>
      <c r="B184" s="20"/>
      <c r="C184" s="20">
        <v>3</v>
      </c>
      <c r="D184" s="20">
        <v>125</v>
      </c>
      <c r="E184" s="28"/>
      <c r="F184" s="20"/>
      <c r="G184" s="63"/>
    </row>
    <row r="185" spans="1:7" ht="33.75" customHeight="1" hidden="1" outlineLevel="2">
      <c r="A185" s="21" t="s">
        <v>735</v>
      </c>
      <c r="B185" s="20"/>
      <c r="C185" s="20">
        <v>3</v>
      </c>
      <c r="D185" s="20">
        <v>125</v>
      </c>
      <c r="E185" s="28"/>
      <c r="F185" s="20"/>
      <c r="G185" s="63"/>
    </row>
    <row r="186" spans="1:7" ht="33.75" customHeight="1" hidden="1" outlineLevel="2">
      <c r="A186" s="40" t="s">
        <v>620</v>
      </c>
      <c r="B186" s="20"/>
      <c r="C186" s="20">
        <v>3</v>
      </c>
      <c r="D186" s="20">
        <v>125</v>
      </c>
      <c r="E186" s="28"/>
      <c r="F186" s="20"/>
      <c r="G186" s="63"/>
    </row>
    <row r="187" spans="1:7" ht="22.5" customHeight="1" hidden="1" outlineLevel="2">
      <c r="A187" s="40" t="s">
        <v>621</v>
      </c>
      <c r="B187" s="20"/>
      <c r="C187" s="20">
        <v>3</v>
      </c>
      <c r="D187" s="20">
        <v>125</v>
      </c>
      <c r="E187" s="28"/>
      <c r="F187" s="20"/>
      <c r="G187" s="63"/>
    </row>
    <row r="188" spans="1:7" ht="45.75" customHeight="1" hidden="1" outlineLevel="2">
      <c r="A188" s="40" t="s">
        <v>176</v>
      </c>
      <c r="B188" s="20"/>
      <c r="C188" s="20">
        <v>3</v>
      </c>
      <c r="D188" s="20">
        <v>125</v>
      </c>
      <c r="E188" s="28"/>
      <c r="F188" s="20"/>
      <c r="G188" s="63"/>
    </row>
    <row r="189" spans="1:7" ht="22.5" customHeight="1" hidden="1" outlineLevel="2">
      <c r="A189" s="40" t="s">
        <v>495</v>
      </c>
      <c r="B189" s="20"/>
      <c r="C189" s="20">
        <v>3</v>
      </c>
      <c r="D189" s="20">
        <v>125</v>
      </c>
      <c r="E189" s="28"/>
      <c r="F189" s="20"/>
      <c r="G189" s="63"/>
    </row>
    <row r="190" spans="1:7" ht="33.75" customHeight="1" hidden="1" outlineLevel="2">
      <c r="A190" s="21" t="s">
        <v>736</v>
      </c>
      <c r="B190" s="20"/>
      <c r="C190" s="20">
        <v>3</v>
      </c>
      <c r="D190" s="20">
        <v>125</v>
      </c>
      <c r="E190" s="28"/>
      <c r="F190" s="20"/>
      <c r="G190" s="63"/>
    </row>
    <row r="191" spans="1:7" ht="33.75" customHeight="1" hidden="1" outlineLevel="2">
      <c r="A191" s="40" t="s">
        <v>419</v>
      </c>
      <c r="B191" s="20"/>
      <c r="C191" s="20">
        <v>3</v>
      </c>
      <c r="D191" s="20">
        <v>125</v>
      </c>
      <c r="E191" s="28"/>
      <c r="F191" s="20"/>
      <c r="G191" s="63"/>
    </row>
    <row r="192" spans="1:7" ht="57.75" customHeight="1" hidden="1" outlineLevel="2">
      <c r="A192" s="40" t="s">
        <v>1236</v>
      </c>
      <c r="B192" s="20"/>
      <c r="C192" s="20">
        <v>3</v>
      </c>
      <c r="D192" s="20">
        <v>125</v>
      </c>
      <c r="E192" s="28"/>
      <c r="F192" s="20"/>
      <c r="G192" s="63"/>
    </row>
    <row r="193" spans="1:7" ht="22.5" customHeight="1" hidden="1" outlineLevel="2">
      <c r="A193" s="40" t="s">
        <v>1241</v>
      </c>
      <c r="B193" s="20"/>
      <c r="C193" s="20">
        <v>3</v>
      </c>
      <c r="D193" s="20">
        <v>125</v>
      </c>
      <c r="E193" s="28"/>
      <c r="F193" s="20"/>
      <c r="G193" s="63"/>
    </row>
    <row r="194" spans="1:7" ht="22.5" customHeight="1" outlineLevel="1" collapsed="1">
      <c r="A194" s="30" t="s">
        <v>1333</v>
      </c>
      <c r="B194" s="20">
        <v>1</v>
      </c>
      <c r="C194" s="20">
        <v>2</v>
      </c>
      <c r="D194" s="20"/>
      <c r="E194" s="28">
        <f>F392/$B392</f>
        <v>0</v>
      </c>
      <c r="F194" s="20" t="e">
        <f>score(F392,$B392)</f>
        <v>#NAME?</v>
      </c>
      <c r="G194" s="63"/>
    </row>
    <row r="195" spans="1:7" ht="45.75" customHeight="1" hidden="1" outlineLevel="2">
      <c r="A195" s="40" t="s">
        <v>842</v>
      </c>
      <c r="B195" s="20"/>
      <c r="C195" s="20">
        <v>3</v>
      </c>
      <c r="D195" s="20">
        <v>194</v>
      </c>
      <c r="E195" s="28"/>
      <c r="F195" s="20"/>
      <c r="G195" s="63"/>
    </row>
    <row r="197" ht="12.75">
      <c r="A197" s="75"/>
    </row>
    <row r="198" ht="12.75">
      <c r="A198" s="75"/>
    </row>
    <row r="199" ht="12.75">
      <c r="A199" s="75"/>
    </row>
    <row r="200" ht="12.75">
      <c r="A200" s="75"/>
    </row>
    <row r="201" ht="12.75">
      <c r="A201" s="75"/>
    </row>
    <row r="202" ht="12.75">
      <c r="A202" s="80"/>
    </row>
    <row r="204" ht="12.75" hidden="1"/>
    <row r="205" spans="1:7" ht="12.75" hidden="1">
      <c r="A205" s="96" t="s">
        <v>77</v>
      </c>
      <c r="B205" s="67">
        <f>SUM(B206,B211,B214,B221,B255)</f>
        <v>47</v>
      </c>
      <c r="E205" s="66">
        <f>F205/$B205</f>
        <v>0</v>
      </c>
      <c r="F205" s="66">
        <f>SUM(F206,F211,F214,F221,F255)</f>
        <v>0</v>
      </c>
      <c r="G205" s="68">
        <f>SUM(G206,G211,G214,G221,G255)</f>
        <v>0</v>
      </c>
    </row>
    <row r="206" spans="1:7" ht="12.75" hidden="1">
      <c r="A206" s="96" t="s">
        <v>75</v>
      </c>
      <c r="B206" s="67">
        <v>4</v>
      </c>
      <c r="E206" s="66">
        <f>F206/$B206</f>
        <v>0</v>
      </c>
      <c r="F206" s="66">
        <f>SUM(F207:F210)</f>
        <v>0</v>
      </c>
      <c r="G206" s="68">
        <f>SUM(G207:G210)</f>
        <v>0</v>
      </c>
    </row>
    <row r="207" spans="1:7" ht="12.75" hidden="1">
      <c r="A207" s="97" t="s">
        <v>403</v>
      </c>
      <c r="B207" s="67"/>
      <c r="F207" s="66">
        <f>IF(SUM(H207:IV207)&gt;0,1,0)</f>
        <v>0</v>
      </c>
      <c r="G207" s="68">
        <f>IF(G9="√",1,0)</f>
        <v>0</v>
      </c>
    </row>
    <row r="208" spans="1:7" ht="12.75" hidden="1">
      <c r="A208" s="97" t="s">
        <v>404</v>
      </c>
      <c r="B208" s="67"/>
      <c r="F208" s="66">
        <f>IF(SUM(H208:IV208)&gt;0,1,0)</f>
        <v>0</v>
      </c>
      <c r="G208" s="68">
        <f aca="true" t="shared" si="0" ref="G208:G257">IF(G10="√",1,0)</f>
        <v>0</v>
      </c>
    </row>
    <row r="209" spans="1:7" ht="12.75" hidden="1">
      <c r="A209" s="97" t="s">
        <v>405</v>
      </c>
      <c r="B209" s="67"/>
      <c r="F209" s="66">
        <f>IF(SUM(H209:IV209)&gt;0,1,0)</f>
        <v>0</v>
      </c>
      <c r="G209" s="68">
        <f t="shared" si="0"/>
        <v>0</v>
      </c>
    </row>
    <row r="210" spans="1:7" ht="12.75" hidden="1">
      <c r="A210" s="97" t="s">
        <v>794</v>
      </c>
      <c r="B210" s="67"/>
      <c r="F210" s="66">
        <f>IF(SUM(H210:IV210)&gt;0,1,0)</f>
        <v>0</v>
      </c>
      <c r="G210" s="68">
        <f t="shared" si="0"/>
        <v>0</v>
      </c>
    </row>
    <row r="211" spans="1:7" ht="12.75" hidden="1">
      <c r="A211" s="96" t="s">
        <v>529</v>
      </c>
      <c r="B211" s="67">
        <v>2</v>
      </c>
      <c r="E211" s="66">
        <f>F211/$B211</f>
        <v>0</v>
      </c>
      <c r="F211" s="66">
        <f>SUM(F212:F213)</f>
        <v>0</v>
      </c>
      <c r="G211" s="68">
        <f>SUM(G212:G213)</f>
        <v>0</v>
      </c>
    </row>
    <row r="212" spans="1:7" ht="12.75" hidden="1">
      <c r="A212" s="97" t="s">
        <v>795</v>
      </c>
      <c r="B212" s="67"/>
      <c r="F212" s="66">
        <f>IF(SUM(H212:IV212)&gt;0,1,0)</f>
        <v>0</v>
      </c>
      <c r="G212" s="68">
        <f t="shared" si="0"/>
        <v>0</v>
      </c>
    </row>
    <row r="213" spans="1:7" ht="24" hidden="1">
      <c r="A213" s="97" t="s">
        <v>796</v>
      </c>
      <c r="B213" s="67"/>
      <c r="F213" s="66">
        <f>IF(SUM(H213:IV213)&gt;0,1,0)</f>
        <v>0</v>
      </c>
      <c r="G213" s="68">
        <f t="shared" si="0"/>
        <v>0</v>
      </c>
    </row>
    <row r="214" spans="1:7" ht="12.75" hidden="1">
      <c r="A214" s="96" t="s">
        <v>610</v>
      </c>
      <c r="B214" s="67">
        <v>6</v>
      </c>
      <c r="E214" s="66">
        <f>F214/$B214</f>
        <v>0</v>
      </c>
      <c r="F214" s="66">
        <f>SUM(F215:F220)</f>
        <v>0</v>
      </c>
      <c r="G214" s="68">
        <f>SUM(G215:G220)</f>
        <v>0</v>
      </c>
    </row>
    <row r="215" spans="1:7" ht="24" hidden="1">
      <c r="A215" s="96" t="s">
        <v>1299</v>
      </c>
      <c r="B215" s="67"/>
      <c r="F215" s="66">
        <f aca="true" t="shared" si="1" ref="F215:F220">IF(SUM(H215:IV215)&gt;0,1,0)</f>
        <v>0</v>
      </c>
      <c r="G215" s="68">
        <f t="shared" si="0"/>
        <v>0</v>
      </c>
    </row>
    <row r="216" spans="1:7" ht="12.75" hidden="1">
      <c r="A216" s="97" t="s">
        <v>1424</v>
      </c>
      <c r="B216" s="67"/>
      <c r="F216" s="66">
        <f t="shared" si="1"/>
        <v>0</v>
      </c>
      <c r="G216" s="68">
        <f t="shared" si="0"/>
        <v>0</v>
      </c>
    </row>
    <row r="217" spans="1:7" ht="24" hidden="1">
      <c r="A217" s="97" t="s">
        <v>977</v>
      </c>
      <c r="B217" s="67"/>
      <c r="F217" s="66">
        <f t="shared" si="1"/>
        <v>0</v>
      </c>
      <c r="G217" s="68">
        <f t="shared" si="0"/>
        <v>0</v>
      </c>
    </row>
    <row r="218" spans="1:7" ht="12.75" hidden="1">
      <c r="A218" s="96" t="s">
        <v>1300</v>
      </c>
      <c r="B218" s="67"/>
      <c r="F218" s="66">
        <f t="shared" si="1"/>
        <v>0</v>
      </c>
      <c r="G218" s="68">
        <f t="shared" si="0"/>
        <v>0</v>
      </c>
    </row>
    <row r="219" spans="1:7" ht="12.75" hidden="1">
      <c r="A219" s="96" t="s">
        <v>1301</v>
      </c>
      <c r="B219" s="67"/>
      <c r="F219" s="66">
        <f t="shared" si="1"/>
        <v>0</v>
      </c>
      <c r="G219" s="68">
        <f t="shared" si="0"/>
        <v>0</v>
      </c>
    </row>
    <row r="220" spans="1:7" ht="24" hidden="1">
      <c r="A220" s="96" t="s">
        <v>1302</v>
      </c>
      <c r="B220" s="67"/>
      <c r="F220" s="66">
        <f t="shared" si="1"/>
        <v>0</v>
      </c>
      <c r="G220" s="68">
        <f t="shared" si="0"/>
        <v>0</v>
      </c>
    </row>
    <row r="221" spans="1:7" ht="12.75" hidden="1">
      <c r="A221" s="96" t="s">
        <v>1152</v>
      </c>
      <c r="B221" s="67">
        <v>33</v>
      </c>
      <c r="E221" s="66">
        <f>F221/$B221</f>
        <v>0</v>
      </c>
      <c r="F221" s="66">
        <f>SUM(F222:F254)</f>
        <v>0</v>
      </c>
      <c r="G221" s="68">
        <f>SUM(G222:G254)</f>
        <v>0</v>
      </c>
    </row>
    <row r="222" spans="1:7" ht="24" hidden="1">
      <c r="A222" s="96" t="s">
        <v>1303</v>
      </c>
      <c r="B222" s="67"/>
      <c r="F222" s="66">
        <f aca="true" t="shared" si="2" ref="F222:F254">IF(SUM(H222:IV222)&gt;0,1,0)</f>
        <v>0</v>
      </c>
      <c r="G222" s="68">
        <f t="shared" si="0"/>
        <v>0</v>
      </c>
    </row>
    <row r="223" spans="1:7" ht="24" hidden="1">
      <c r="A223" s="97" t="s">
        <v>978</v>
      </c>
      <c r="B223" s="67"/>
      <c r="F223" s="66">
        <f t="shared" si="2"/>
        <v>0</v>
      </c>
      <c r="G223" s="68">
        <f t="shared" si="0"/>
        <v>0</v>
      </c>
    </row>
    <row r="224" spans="1:7" ht="12.75" hidden="1">
      <c r="A224" s="97" t="s">
        <v>417</v>
      </c>
      <c r="B224" s="67"/>
      <c r="F224" s="66">
        <f t="shared" si="2"/>
        <v>0</v>
      </c>
      <c r="G224" s="68">
        <f t="shared" si="0"/>
        <v>0</v>
      </c>
    </row>
    <row r="225" spans="1:7" ht="12.75" hidden="1">
      <c r="A225" s="97" t="s">
        <v>31</v>
      </c>
      <c r="B225" s="67"/>
      <c r="F225" s="66">
        <f t="shared" si="2"/>
        <v>0</v>
      </c>
      <c r="G225" s="68">
        <f t="shared" si="0"/>
        <v>0</v>
      </c>
    </row>
    <row r="226" spans="1:7" ht="24" hidden="1">
      <c r="A226" s="96" t="s">
        <v>1304</v>
      </c>
      <c r="B226" s="67"/>
      <c r="F226" s="66">
        <f t="shared" si="2"/>
        <v>0</v>
      </c>
      <c r="G226" s="68">
        <f t="shared" si="0"/>
        <v>0</v>
      </c>
    </row>
    <row r="227" spans="1:7" ht="12.75" hidden="1">
      <c r="A227" s="97" t="s">
        <v>80</v>
      </c>
      <c r="B227" s="67"/>
      <c r="F227" s="66">
        <f t="shared" si="2"/>
        <v>0</v>
      </c>
      <c r="G227" s="68">
        <f t="shared" si="0"/>
        <v>0</v>
      </c>
    </row>
    <row r="228" spans="1:7" ht="12.75" hidden="1">
      <c r="A228" s="97" t="s">
        <v>903</v>
      </c>
      <c r="B228" s="67"/>
      <c r="F228" s="66">
        <f t="shared" si="2"/>
        <v>0</v>
      </c>
      <c r="G228" s="68">
        <f t="shared" si="0"/>
        <v>0</v>
      </c>
    </row>
    <row r="229" spans="1:7" ht="12.75" hidden="1">
      <c r="A229" s="97" t="s">
        <v>904</v>
      </c>
      <c r="B229" s="67"/>
      <c r="F229" s="66">
        <f t="shared" si="2"/>
        <v>0</v>
      </c>
      <c r="G229" s="68">
        <f t="shared" si="0"/>
        <v>0</v>
      </c>
    </row>
    <row r="230" spans="1:7" ht="12.75" hidden="1">
      <c r="A230" s="96" t="s">
        <v>885</v>
      </c>
      <c r="B230" s="67"/>
      <c r="F230" s="66">
        <f t="shared" si="2"/>
        <v>0</v>
      </c>
      <c r="G230" s="68">
        <f t="shared" si="0"/>
        <v>0</v>
      </c>
    </row>
    <row r="231" spans="1:7" ht="12.75" hidden="1">
      <c r="A231" s="97" t="s">
        <v>905</v>
      </c>
      <c r="B231" s="67"/>
      <c r="F231" s="66">
        <f t="shared" si="2"/>
        <v>0</v>
      </c>
      <c r="G231" s="68">
        <f t="shared" si="0"/>
        <v>0</v>
      </c>
    </row>
    <row r="232" spans="1:7" ht="12.75" hidden="1">
      <c r="A232" s="97" t="s">
        <v>906</v>
      </c>
      <c r="B232" s="67"/>
      <c r="F232" s="66">
        <f t="shared" si="2"/>
        <v>0</v>
      </c>
      <c r="G232" s="68">
        <f t="shared" si="0"/>
        <v>0</v>
      </c>
    </row>
    <row r="233" spans="1:7" ht="12.75" hidden="1">
      <c r="A233" s="97" t="s">
        <v>907</v>
      </c>
      <c r="B233" s="67"/>
      <c r="F233" s="66">
        <f t="shared" si="2"/>
        <v>0</v>
      </c>
      <c r="G233" s="68">
        <f t="shared" si="0"/>
        <v>0</v>
      </c>
    </row>
    <row r="234" spans="1:7" ht="12.75" hidden="1">
      <c r="A234" s="97" t="s">
        <v>1432</v>
      </c>
      <c r="B234" s="67"/>
      <c r="F234" s="66">
        <f t="shared" si="2"/>
        <v>0</v>
      </c>
      <c r="G234" s="68">
        <f t="shared" si="0"/>
        <v>0</v>
      </c>
    </row>
    <row r="235" spans="1:7" ht="12.75" hidden="1">
      <c r="A235" s="96" t="s">
        <v>886</v>
      </c>
      <c r="B235" s="67"/>
      <c r="F235" s="66">
        <f t="shared" si="2"/>
        <v>0</v>
      </c>
      <c r="G235" s="68">
        <f t="shared" si="0"/>
        <v>0</v>
      </c>
    </row>
    <row r="236" spans="1:7" ht="12.75" hidden="1">
      <c r="A236" s="97" t="s">
        <v>1433</v>
      </c>
      <c r="B236" s="67"/>
      <c r="F236" s="66">
        <f t="shared" si="2"/>
        <v>0</v>
      </c>
      <c r="G236" s="68">
        <f t="shared" si="0"/>
        <v>0</v>
      </c>
    </row>
    <row r="237" spans="1:7" ht="12.75" hidden="1">
      <c r="A237" s="97" t="s">
        <v>740</v>
      </c>
      <c r="B237" s="67"/>
      <c r="F237" s="66">
        <f t="shared" si="2"/>
        <v>0</v>
      </c>
      <c r="G237" s="68">
        <f t="shared" si="0"/>
        <v>0</v>
      </c>
    </row>
    <row r="238" spans="1:7" ht="24" hidden="1">
      <c r="A238" s="96" t="s">
        <v>887</v>
      </c>
      <c r="B238" s="67"/>
      <c r="F238" s="66">
        <f t="shared" si="2"/>
        <v>0</v>
      </c>
      <c r="G238" s="68">
        <f t="shared" si="0"/>
        <v>0</v>
      </c>
    </row>
    <row r="239" spans="1:7" ht="24" hidden="1">
      <c r="A239" s="96" t="s">
        <v>1201</v>
      </c>
      <c r="B239" s="67"/>
      <c r="F239" s="66">
        <f t="shared" si="2"/>
        <v>0</v>
      </c>
      <c r="G239" s="68">
        <f t="shared" si="0"/>
        <v>0</v>
      </c>
    </row>
    <row r="240" spans="1:7" ht="12.75" hidden="1">
      <c r="A240" s="97" t="s">
        <v>811</v>
      </c>
      <c r="B240" s="67"/>
      <c r="F240" s="66">
        <f t="shared" si="2"/>
        <v>0</v>
      </c>
      <c r="G240" s="68">
        <f t="shared" si="0"/>
        <v>0</v>
      </c>
    </row>
    <row r="241" spans="1:7" ht="12.75" hidden="1">
      <c r="A241" s="96" t="s">
        <v>1202</v>
      </c>
      <c r="B241" s="67"/>
      <c r="F241" s="66">
        <f t="shared" si="2"/>
        <v>0</v>
      </c>
      <c r="G241" s="68">
        <f t="shared" si="0"/>
        <v>0</v>
      </c>
    </row>
    <row r="242" spans="1:7" ht="12.75" hidden="1">
      <c r="A242" s="97" t="s">
        <v>172</v>
      </c>
      <c r="B242" s="67"/>
      <c r="F242" s="66">
        <f t="shared" si="2"/>
        <v>0</v>
      </c>
      <c r="G242" s="68">
        <f t="shared" si="0"/>
        <v>0</v>
      </c>
    </row>
    <row r="243" spans="1:7" ht="24" hidden="1">
      <c r="A243" s="97" t="s">
        <v>1445</v>
      </c>
      <c r="B243" s="67"/>
      <c r="F243" s="66">
        <f t="shared" si="2"/>
        <v>0</v>
      </c>
      <c r="G243" s="68">
        <f t="shared" si="0"/>
        <v>0</v>
      </c>
    </row>
    <row r="244" spans="1:7" ht="24" hidden="1">
      <c r="A244" s="97" t="s">
        <v>641</v>
      </c>
      <c r="B244" s="67"/>
      <c r="F244" s="66">
        <f t="shared" si="2"/>
        <v>0</v>
      </c>
      <c r="G244" s="68">
        <f t="shared" si="0"/>
        <v>0</v>
      </c>
    </row>
    <row r="245" spans="1:7" ht="24" hidden="1">
      <c r="A245" s="97" t="s">
        <v>178</v>
      </c>
      <c r="B245" s="67"/>
      <c r="F245" s="66">
        <f t="shared" si="2"/>
        <v>0</v>
      </c>
      <c r="G245" s="68">
        <f t="shared" si="0"/>
        <v>0</v>
      </c>
    </row>
    <row r="246" spans="1:7" ht="24" hidden="1">
      <c r="A246" s="97" t="s">
        <v>67</v>
      </c>
      <c r="B246" s="67"/>
      <c r="F246" s="66">
        <f t="shared" si="2"/>
        <v>0</v>
      </c>
      <c r="G246" s="68">
        <f t="shared" si="0"/>
        <v>0</v>
      </c>
    </row>
    <row r="247" spans="1:7" ht="24" hidden="1">
      <c r="A247" s="97" t="s">
        <v>299</v>
      </c>
      <c r="B247" s="67"/>
      <c r="F247" s="66">
        <f t="shared" si="2"/>
        <v>0</v>
      </c>
      <c r="G247" s="68">
        <f t="shared" si="0"/>
        <v>0</v>
      </c>
    </row>
    <row r="248" spans="1:7" ht="24" hidden="1">
      <c r="A248" s="97" t="s">
        <v>799</v>
      </c>
      <c r="B248" s="67"/>
      <c r="F248" s="66">
        <f t="shared" si="2"/>
        <v>0</v>
      </c>
      <c r="G248" s="68">
        <f t="shared" si="0"/>
        <v>0</v>
      </c>
    </row>
    <row r="249" spans="1:7" ht="12.75" hidden="1">
      <c r="A249" s="97" t="s">
        <v>418</v>
      </c>
      <c r="B249" s="67"/>
      <c r="F249" s="66">
        <f t="shared" si="2"/>
        <v>0</v>
      </c>
      <c r="G249" s="68">
        <f t="shared" si="0"/>
        <v>0</v>
      </c>
    </row>
    <row r="250" spans="1:7" ht="12.75" hidden="1">
      <c r="A250" s="97" t="s">
        <v>817</v>
      </c>
      <c r="B250" s="67"/>
      <c r="F250" s="66">
        <f t="shared" si="2"/>
        <v>0</v>
      </c>
      <c r="G250" s="68">
        <f t="shared" si="0"/>
        <v>0</v>
      </c>
    </row>
    <row r="251" spans="1:7" ht="12.75" hidden="1">
      <c r="A251" s="96" t="s">
        <v>479</v>
      </c>
      <c r="B251" s="67"/>
      <c r="F251" s="66">
        <f t="shared" si="2"/>
        <v>0</v>
      </c>
      <c r="G251" s="68">
        <f t="shared" si="0"/>
        <v>0</v>
      </c>
    </row>
    <row r="252" spans="1:7" ht="24" hidden="1">
      <c r="A252" s="97" t="s">
        <v>1155</v>
      </c>
      <c r="B252" s="67"/>
      <c r="F252" s="66">
        <f t="shared" si="2"/>
        <v>0</v>
      </c>
      <c r="G252" s="68">
        <f t="shared" si="0"/>
        <v>0</v>
      </c>
    </row>
    <row r="253" spans="1:7" ht="24" hidden="1">
      <c r="A253" s="97" t="s">
        <v>120</v>
      </c>
      <c r="B253" s="67"/>
      <c r="F253" s="66">
        <f t="shared" si="2"/>
        <v>0</v>
      </c>
      <c r="G253" s="68">
        <f t="shared" si="0"/>
        <v>0</v>
      </c>
    </row>
    <row r="254" spans="1:7" ht="24" hidden="1">
      <c r="A254" s="97" t="s">
        <v>626</v>
      </c>
      <c r="B254" s="67"/>
      <c r="F254" s="66">
        <f t="shared" si="2"/>
        <v>0</v>
      </c>
      <c r="G254" s="68">
        <f t="shared" si="0"/>
        <v>0</v>
      </c>
    </row>
    <row r="255" spans="1:7" ht="12.75" hidden="1">
      <c r="A255" s="96" t="s">
        <v>627</v>
      </c>
      <c r="B255" s="67">
        <v>2</v>
      </c>
      <c r="E255" s="66">
        <f>F255/$B255</f>
        <v>0</v>
      </c>
      <c r="F255" s="66">
        <f>SUM(F256:F257)</f>
        <v>0</v>
      </c>
      <c r="G255" s="68">
        <f>SUM(G256:G257)</f>
        <v>0</v>
      </c>
    </row>
    <row r="256" spans="1:7" ht="24" hidden="1">
      <c r="A256" s="97" t="s">
        <v>210</v>
      </c>
      <c r="B256" s="67"/>
      <c r="F256" s="66">
        <f>IF(SUM(H256:IV256)&gt;0,1,0)</f>
        <v>0</v>
      </c>
      <c r="G256" s="68">
        <f t="shared" si="0"/>
        <v>0</v>
      </c>
    </row>
    <row r="257" spans="1:7" ht="24" hidden="1">
      <c r="A257" s="97" t="s">
        <v>69</v>
      </c>
      <c r="B257" s="67"/>
      <c r="F257" s="66">
        <f>IF(SUM(H257:IV257)&gt;0,1,0)</f>
        <v>0</v>
      </c>
      <c r="G257" s="68">
        <f t="shared" si="0"/>
        <v>0</v>
      </c>
    </row>
    <row r="258" spans="1:7" ht="12.75" hidden="1">
      <c r="A258" s="96" t="s">
        <v>70</v>
      </c>
      <c r="B258" s="67">
        <f>SUM(B259,B264,B266,B270,B303)</f>
        <v>42</v>
      </c>
      <c r="E258" s="66">
        <f>F258/$B258</f>
        <v>0</v>
      </c>
      <c r="F258" s="66">
        <f>SUM(F259,F264,F266,F270,F303)</f>
        <v>0</v>
      </c>
      <c r="G258" s="68">
        <f>SUM(G259,G264,G266,G270,G303)</f>
        <v>0</v>
      </c>
    </row>
    <row r="259" spans="1:7" ht="12.75" hidden="1">
      <c r="A259" s="96" t="s">
        <v>78</v>
      </c>
      <c r="B259" s="67">
        <v>4</v>
      </c>
      <c r="E259" s="66">
        <f>F259/$B259</f>
        <v>0</v>
      </c>
      <c r="F259" s="66">
        <f>SUM(F260:F263)</f>
        <v>0</v>
      </c>
      <c r="G259" s="68">
        <f>SUM(G260:G263)</f>
        <v>0</v>
      </c>
    </row>
    <row r="260" spans="1:7" ht="12.75" hidden="1">
      <c r="A260" s="97" t="s">
        <v>1033</v>
      </c>
      <c r="B260" s="67"/>
      <c r="F260" s="66">
        <f>IF(SUM(H260:IV260)&gt;0,1,0)</f>
        <v>0</v>
      </c>
      <c r="G260" s="68">
        <f>IF(G62="√",1,0)</f>
        <v>0</v>
      </c>
    </row>
    <row r="261" spans="1:7" ht="12.75" hidden="1">
      <c r="A261" s="97" t="s">
        <v>71</v>
      </c>
      <c r="B261" s="67"/>
      <c r="F261" s="66">
        <f>IF(SUM(H261:IV261)&gt;0,1,0)</f>
        <v>0</v>
      </c>
      <c r="G261" s="68">
        <f>IF(G63="√",1,0)</f>
        <v>0</v>
      </c>
    </row>
    <row r="262" spans="1:7" ht="12.75" hidden="1">
      <c r="A262" s="97" t="s">
        <v>405</v>
      </c>
      <c r="B262" s="67"/>
      <c r="F262" s="66">
        <f>IF(SUM(H262:IV262)&gt;0,1,0)</f>
        <v>0</v>
      </c>
      <c r="G262" s="68">
        <f>IF(G64="√",1,0)</f>
        <v>0</v>
      </c>
    </row>
    <row r="263" spans="1:7" ht="12.75" hidden="1">
      <c r="A263" s="97" t="s">
        <v>794</v>
      </c>
      <c r="B263" s="67"/>
      <c r="F263" s="66">
        <f>IF(SUM(H263:IV263)&gt;0,1,0)</f>
        <v>0</v>
      </c>
      <c r="G263" s="68">
        <f>IF(G65="√",1,0)</f>
        <v>0</v>
      </c>
    </row>
    <row r="264" spans="1:7" ht="12.75" hidden="1">
      <c r="A264" s="96" t="s">
        <v>529</v>
      </c>
      <c r="B264" s="67">
        <v>1</v>
      </c>
      <c r="E264" s="66">
        <f>F264/$B264</f>
        <v>0</v>
      </c>
      <c r="F264" s="66">
        <f>SUM(F265)</f>
        <v>0</v>
      </c>
      <c r="G264" s="68">
        <f>SUM(G265)</f>
        <v>0</v>
      </c>
    </row>
    <row r="265" spans="1:7" ht="24" hidden="1">
      <c r="A265" s="97" t="s">
        <v>223</v>
      </c>
      <c r="B265" s="67"/>
      <c r="F265" s="66">
        <f>IF(SUM(H265:IV265)&gt;0,1,0)</f>
        <v>0</v>
      </c>
      <c r="G265" s="68">
        <f>IF(G67="√",1,0)</f>
        <v>0</v>
      </c>
    </row>
    <row r="266" spans="1:7" ht="12.75" hidden="1">
      <c r="A266" s="96" t="s">
        <v>610</v>
      </c>
      <c r="B266" s="67">
        <v>3</v>
      </c>
      <c r="E266" s="66">
        <f>F266/$B266</f>
        <v>0</v>
      </c>
      <c r="F266" s="66">
        <f>SUM(F267:F269)</f>
        <v>0</v>
      </c>
      <c r="G266" s="68">
        <f>SUM(G267:G269)</f>
        <v>0</v>
      </c>
    </row>
    <row r="267" spans="1:7" ht="24" hidden="1">
      <c r="A267" s="97" t="s">
        <v>607</v>
      </c>
      <c r="B267" s="67"/>
      <c r="F267" s="66">
        <f>IF(SUM(H267:IV267)&gt;0,1,0)</f>
        <v>0</v>
      </c>
      <c r="G267" s="68">
        <f>IF(G69="√",1,0)</f>
        <v>0</v>
      </c>
    </row>
    <row r="268" spans="1:7" ht="12.75" hidden="1">
      <c r="A268" s="96" t="s">
        <v>480</v>
      </c>
      <c r="B268" s="67"/>
      <c r="F268" s="66">
        <f>IF(SUM(H268:IV268)&gt;0,1,0)</f>
        <v>0</v>
      </c>
      <c r="G268" s="68">
        <f>IF(G70="√",1,0)</f>
        <v>0</v>
      </c>
    </row>
    <row r="269" spans="1:7" ht="24" hidden="1">
      <c r="A269" s="97" t="s">
        <v>251</v>
      </c>
      <c r="B269" s="67"/>
      <c r="F269" s="66">
        <f>IF(SUM(H269:IV269)&gt;0,1,0)</f>
        <v>0</v>
      </c>
      <c r="G269" s="68">
        <f>IF(G71="√",1,0)</f>
        <v>0</v>
      </c>
    </row>
    <row r="270" spans="1:7" ht="12.75" hidden="1">
      <c r="A270" s="96" t="s">
        <v>1152</v>
      </c>
      <c r="B270" s="67">
        <v>32</v>
      </c>
      <c r="E270" s="66">
        <f>F270/$B270</f>
        <v>0</v>
      </c>
      <c r="F270" s="66">
        <f>SUM(F271:F302)</f>
        <v>0</v>
      </c>
      <c r="G270" s="68">
        <f>SUM(G271:G302)</f>
        <v>0</v>
      </c>
    </row>
    <row r="271" spans="1:7" ht="24" hidden="1">
      <c r="A271" s="96" t="s">
        <v>121</v>
      </c>
      <c r="B271" s="67"/>
      <c r="F271" s="66">
        <f aca="true" t="shared" si="3" ref="F271:F302">IF(SUM(H271:IV271)&gt;0,1,0)</f>
        <v>0</v>
      </c>
      <c r="G271" s="68">
        <f aca="true" t="shared" si="4" ref="G271:G302">IF(G73="√",1,0)</f>
        <v>0</v>
      </c>
    </row>
    <row r="272" spans="1:7" ht="12.75" hidden="1">
      <c r="A272" s="97" t="s">
        <v>252</v>
      </c>
      <c r="B272" s="67"/>
      <c r="F272" s="66">
        <f t="shared" si="3"/>
        <v>0</v>
      </c>
      <c r="G272" s="68">
        <f t="shared" si="4"/>
        <v>0</v>
      </c>
    </row>
    <row r="273" spans="1:7" ht="12.75" hidden="1">
      <c r="A273" s="97" t="s">
        <v>253</v>
      </c>
      <c r="B273" s="67"/>
      <c r="F273" s="66">
        <f t="shared" si="3"/>
        <v>0</v>
      </c>
      <c r="G273" s="68">
        <f t="shared" si="4"/>
        <v>0</v>
      </c>
    </row>
    <row r="274" spans="1:7" ht="12.75" hidden="1">
      <c r="A274" s="97" t="s">
        <v>254</v>
      </c>
      <c r="B274" s="67"/>
      <c r="F274" s="66">
        <f t="shared" si="3"/>
        <v>0</v>
      </c>
      <c r="G274" s="68">
        <f t="shared" si="4"/>
        <v>0</v>
      </c>
    </row>
    <row r="275" spans="1:7" ht="12.75" hidden="1">
      <c r="A275" s="97" t="s">
        <v>255</v>
      </c>
      <c r="B275" s="67"/>
      <c r="F275" s="66">
        <f t="shared" si="3"/>
        <v>0</v>
      </c>
      <c r="G275" s="68">
        <f t="shared" si="4"/>
        <v>0</v>
      </c>
    </row>
    <row r="276" spans="1:7" ht="12.75" hidden="1">
      <c r="A276" s="97" t="s">
        <v>1393</v>
      </c>
      <c r="B276" s="67"/>
      <c r="F276" s="66">
        <f t="shared" si="3"/>
        <v>0</v>
      </c>
      <c r="G276" s="68">
        <f t="shared" si="4"/>
        <v>0</v>
      </c>
    </row>
    <row r="277" spans="1:7" ht="12.75" hidden="1">
      <c r="A277" s="97" t="s">
        <v>1394</v>
      </c>
      <c r="B277" s="67"/>
      <c r="F277" s="66">
        <f t="shared" si="3"/>
        <v>0</v>
      </c>
      <c r="G277" s="68">
        <f t="shared" si="4"/>
        <v>0</v>
      </c>
    </row>
    <row r="278" spans="1:7" ht="24" hidden="1">
      <c r="A278" s="96" t="s">
        <v>122</v>
      </c>
      <c r="B278" s="67"/>
      <c r="F278" s="66">
        <f t="shared" si="3"/>
        <v>0</v>
      </c>
      <c r="G278" s="68">
        <f t="shared" si="4"/>
        <v>0</v>
      </c>
    </row>
    <row r="279" spans="1:7" ht="24" hidden="1">
      <c r="A279" s="97" t="s">
        <v>686</v>
      </c>
      <c r="B279" s="67"/>
      <c r="F279" s="66">
        <f t="shared" si="3"/>
        <v>0</v>
      </c>
      <c r="G279" s="68">
        <f t="shared" si="4"/>
        <v>0</v>
      </c>
    </row>
    <row r="280" spans="1:7" ht="12.75" hidden="1">
      <c r="A280" s="97" t="s">
        <v>611</v>
      </c>
      <c r="B280" s="67"/>
      <c r="F280" s="66">
        <f t="shared" si="3"/>
        <v>0</v>
      </c>
      <c r="G280" s="68">
        <f t="shared" si="4"/>
        <v>0</v>
      </c>
    </row>
    <row r="281" spans="1:7" ht="24" hidden="1">
      <c r="A281" s="97" t="s">
        <v>1311</v>
      </c>
      <c r="B281" s="67"/>
      <c r="F281" s="66">
        <f t="shared" si="3"/>
        <v>0</v>
      </c>
      <c r="G281" s="68">
        <f t="shared" si="4"/>
        <v>0</v>
      </c>
    </row>
    <row r="282" spans="1:7" ht="24" hidden="1">
      <c r="A282" s="97" t="s">
        <v>1312</v>
      </c>
      <c r="B282" s="67"/>
      <c r="F282" s="66">
        <f t="shared" si="3"/>
        <v>0</v>
      </c>
      <c r="G282" s="68">
        <f t="shared" si="4"/>
        <v>0</v>
      </c>
    </row>
    <row r="283" spans="1:7" ht="24" hidden="1">
      <c r="A283" s="96" t="s">
        <v>123</v>
      </c>
      <c r="B283" s="67"/>
      <c r="F283" s="66">
        <f t="shared" si="3"/>
        <v>0</v>
      </c>
      <c r="G283" s="68">
        <f t="shared" si="4"/>
        <v>0</v>
      </c>
    </row>
    <row r="284" spans="1:7" ht="24" hidden="1">
      <c r="A284" s="97" t="s">
        <v>559</v>
      </c>
      <c r="B284" s="67"/>
      <c r="F284" s="66">
        <f t="shared" si="3"/>
        <v>0</v>
      </c>
      <c r="G284" s="68">
        <f t="shared" si="4"/>
        <v>0</v>
      </c>
    </row>
    <row r="285" spans="1:7" ht="12.75" hidden="1">
      <c r="A285" s="97" t="s">
        <v>1206</v>
      </c>
      <c r="B285" s="67"/>
      <c r="F285" s="66">
        <f t="shared" si="3"/>
        <v>0</v>
      </c>
      <c r="G285" s="68">
        <f t="shared" si="4"/>
        <v>0</v>
      </c>
    </row>
    <row r="286" spans="1:7" ht="24" hidden="1">
      <c r="A286" s="97" t="s">
        <v>776</v>
      </c>
      <c r="B286" s="67"/>
      <c r="F286" s="66">
        <f t="shared" si="3"/>
        <v>0</v>
      </c>
      <c r="G286" s="68">
        <f t="shared" si="4"/>
        <v>0</v>
      </c>
    </row>
    <row r="287" spans="1:7" ht="12.75" hidden="1">
      <c r="A287" s="97" t="s">
        <v>777</v>
      </c>
      <c r="B287" s="67"/>
      <c r="F287" s="66">
        <f t="shared" si="3"/>
        <v>0</v>
      </c>
      <c r="G287" s="68">
        <f t="shared" si="4"/>
        <v>0</v>
      </c>
    </row>
    <row r="288" spans="1:7" ht="36" hidden="1">
      <c r="A288" s="96" t="s">
        <v>124</v>
      </c>
      <c r="B288" s="67"/>
      <c r="F288" s="66">
        <f t="shared" si="3"/>
        <v>0</v>
      </c>
      <c r="G288" s="68">
        <f t="shared" si="4"/>
        <v>0</v>
      </c>
    </row>
    <row r="289" spans="1:7" ht="24" hidden="1">
      <c r="A289" s="97" t="s">
        <v>256</v>
      </c>
      <c r="B289" s="67"/>
      <c r="F289" s="66">
        <f t="shared" si="3"/>
        <v>0</v>
      </c>
      <c r="G289" s="68">
        <f t="shared" si="4"/>
        <v>0</v>
      </c>
    </row>
    <row r="290" spans="1:7" ht="12.75" hidden="1">
      <c r="A290" s="96" t="s">
        <v>125</v>
      </c>
      <c r="B290" s="67"/>
      <c r="F290" s="66">
        <f t="shared" si="3"/>
        <v>0</v>
      </c>
      <c r="G290" s="68">
        <f t="shared" si="4"/>
        <v>0</v>
      </c>
    </row>
    <row r="291" spans="1:7" ht="12.75" hidden="1">
      <c r="A291" s="97" t="s">
        <v>257</v>
      </c>
      <c r="B291" s="67"/>
      <c r="F291" s="66">
        <f t="shared" si="3"/>
        <v>0</v>
      </c>
      <c r="G291" s="68">
        <f t="shared" si="4"/>
        <v>0</v>
      </c>
    </row>
    <row r="292" spans="1:7" ht="12.75" hidden="1">
      <c r="A292" s="97" t="s">
        <v>112</v>
      </c>
      <c r="B292" s="67"/>
      <c r="F292" s="66">
        <f t="shared" si="3"/>
        <v>0</v>
      </c>
      <c r="G292" s="68">
        <f t="shared" si="4"/>
        <v>0</v>
      </c>
    </row>
    <row r="293" spans="1:7" ht="24" hidden="1">
      <c r="A293" s="96" t="s">
        <v>126</v>
      </c>
      <c r="B293" s="67"/>
      <c r="F293" s="66">
        <f t="shared" si="3"/>
        <v>0</v>
      </c>
      <c r="G293" s="68">
        <f t="shared" si="4"/>
        <v>0</v>
      </c>
    </row>
    <row r="294" spans="1:7" ht="12.75" hidden="1">
      <c r="A294" s="96" t="s">
        <v>127</v>
      </c>
      <c r="B294" s="67"/>
      <c r="F294" s="66">
        <f t="shared" si="3"/>
        <v>0</v>
      </c>
      <c r="G294" s="68">
        <f t="shared" si="4"/>
        <v>0</v>
      </c>
    </row>
    <row r="295" spans="1:7" ht="12.75" hidden="1">
      <c r="A295" s="96" t="s">
        <v>505</v>
      </c>
      <c r="B295" s="67"/>
      <c r="F295" s="66">
        <f t="shared" si="3"/>
        <v>0</v>
      </c>
      <c r="G295" s="68">
        <f t="shared" si="4"/>
        <v>0</v>
      </c>
    </row>
    <row r="296" spans="1:7" ht="12.75" hidden="1">
      <c r="A296" s="97" t="s">
        <v>267</v>
      </c>
      <c r="B296" s="67"/>
      <c r="F296" s="66">
        <f t="shared" si="3"/>
        <v>0</v>
      </c>
      <c r="G296" s="68">
        <f t="shared" si="4"/>
        <v>0</v>
      </c>
    </row>
    <row r="297" spans="1:7" ht="24" hidden="1">
      <c r="A297" s="96" t="s">
        <v>506</v>
      </c>
      <c r="B297" s="67"/>
      <c r="F297" s="66">
        <f t="shared" si="3"/>
        <v>0</v>
      </c>
      <c r="G297" s="68">
        <f t="shared" si="4"/>
        <v>0</v>
      </c>
    </row>
    <row r="298" spans="1:7" ht="12.75" hidden="1">
      <c r="A298" s="97" t="s">
        <v>268</v>
      </c>
      <c r="B298" s="67"/>
      <c r="F298" s="66">
        <f t="shared" si="3"/>
        <v>0</v>
      </c>
      <c r="G298" s="68">
        <f t="shared" si="4"/>
        <v>0</v>
      </c>
    </row>
    <row r="299" spans="1:7" ht="12.75" hidden="1">
      <c r="A299" s="97" t="s">
        <v>1425</v>
      </c>
      <c r="B299" s="67"/>
      <c r="F299" s="66">
        <f t="shared" si="3"/>
        <v>0</v>
      </c>
      <c r="G299" s="68">
        <f t="shared" si="4"/>
        <v>0</v>
      </c>
    </row>
    <row r="300" spans="1:7" ht="24" hidden="1">
      <c r="A300" s="97" t="s">
        <v>617</v>
      </c>
      <c r="B300" s="67"/>
      <c r="F300" s="66">
        <f t="shared" si="3"/>
        <v>0</v>
      </c>
      <c r="G300" s="68">
        <f t="shared" si="4"/>
        <v>0</v>
      </c>
    </row>
    <row r="301" spans="1:7" ht="12.75" hidden="1">
      <c r="A301" s="97" t="s">
        <v>1031</v>
      </c>
      <c r="B301" s="67"/>
      <c r="F301" s="66">
        <f t="shared" si="3"/>
        <v>0</v>
      </c>
      <c r="G301" s="68">
        <f t="shared" si="4"/>
        <v>0</v>
      </c>
    </row>
    <row r="302" spans="1:7" ht="24" hidden="1">
      <c r="A302" s="96" t="s">
        <v>507</v>
      </c>
      <c r="B302" s="67"/>
      <c r="F302" s="66">
        <f t="shared" si="3"/>
        <v>0</v>
      </c>
      <c r="G302" s="68">
        <f t="shared" si="4"/>
        <v>0</v>
      </c>
    </row>
    <row r="303" spans="1:7" ht="12.75" hidden="1">
      <c r="A303" s="96" t="s">
        <v>627</v>
      </c>
      <c r="B303" s="67">
        <v>2</v>
      </c>
      <c r="E303" s="66">
        <f>F303/$B303</f>
        <v>0</v>
      </c>
      <c r="F303" s="66">
        <f>SUM(F304:F305)</f>
        <v>0</v>
      </c>
      <c r="G303" s="68">
        <f>SUM(G304:G305)</f>
        <v>0</v>
      </c>
    </row>
    <row r="304" spans="1:7" ht="24" hidden="1">
      <c r="A304" s="97" t="s">
        <v>1032</v>
      </c>
      <c r="B304" s="67"/>
      <c r="F304" s="66">
        <f>IF(SUM(H304:IV304)&gt;0,1,0)</f>
        <v>0</v>
      </c>
      <c r="G304" s="68">
        <f>IF(G106="√",1,0)</f>
        <v>0</v>
      </c>
    </row>
    <row r="305" spans="1:7" ht="12.75" hidden="1">
      <c r="A305" s="97" t="s">
        <v>162</v>
      </c>
      <c r="B305" s="67"/>
      <c r="F305" s="66">
        <f>IF(SUM(H305:IV305)&gt;0,1,0)</f>
        <v>0</v>
      </c>
      <c r="G305" s="68">
        <f>IF(G107="√",1,0)</f>
        <v>0</v>
      </c>
    </row>
    <row r="306" spans="1:7" ht="12.75" hidden="1">
      <c r="A306" s="96" t="s">
        <v>163</v>
      </c>
      <c r="B306" s="67">
        <f>SUM(B307,B315,B323,B392)</f>
        <v>83</v>
      </c>
      <c r="E306" s="66">
        <f>F306/$B306</f>
        <v>0</v>
      </c>
      <c r="F306" s="66">
        <f>SUM(F307,F315,F323,F392)</f>
        <v>0</v>
      </c>
      <c r="G306" s="68">
        <f>SUM(G307,G315,G323,G392)</f>
        <v>0</v>
      </c>
    </row>
    <row r="307" spans="1:7" ht="12.75" hidden="1">
      <c r="A307" s="96" t="s">
        <v>529</v>
      </c>
      <c r="B307" s="67">
        <v>7</v>
      </c>
      <c r="E307" s="66">
        <f>F307/$B307</f>
        <v>0</v>
      </c>
      <c r="F307" s="66">
        <f>SUM(F308:F314)</f>
        <v>0</v>
      </c>
      <c r="G307" s="68">
        <f>SUM(G308:G314)</f>
        <v>0</v>
      </c>
    </row>
    <row r="308" spans="1:7" ht="24" hidden="1">
      <c r="A308" s="97" t="s">
        <v>164</v>
      </c>
      <c r="B308" s="67"/>
      <c r="F308" s="66">
        <f aca="true" t="shared" si="5" ref="F308:F314">IF(SUM(H308:IV308)&gt;0,1,0)</f>
        <v>0</v>
      </c>
      <c r="G308" s="68">
        <f aca="true" t="shared" si="6" ref="G308:G314">IF(G110="√",1,0)</f>
        <v>0</v>
      </c>
    </row>
    <row r="309" spans="1:7" ht="12.75" hidden="1">
      <c r="A309" s="97" t="s">
        <v>276</v>
      </c>
      <c r="B309" s="67"/>
      <c r="F309" s="66">
        <f t="shared" si="5"/>
        <v>0</v>
      </c>
      <c r="G309" s="68">
        <f t="shared" si="6"/>
        <v>0</v>
      </c>
    </row>
    <row r="310" spans="1:7" ht="24" hidden="1">
      <c r="A310" s="97" t="s">
        <v>690</v>
      </c>
      <c r="B310" s="67"/>
      <c r="F310" s="66">
        <f t="shared" si="5"/>
        <v>0</v>
      </c>
      <c r="G310" s="68">
        <f t="shared" si="6"/>
        <v>0</v>
      </c>
    </row>
    <row r="311" spans="1:7" ht="12.75" hidden="1">
      <c r="A311" s="97" t="s">
        <v>588</v>
      </c>
      <c r="B311" s="67"/>
      <c r="F311" s="66">
        <f t="shared" si="5"/>
        <v>0</v>
      </c>
      <c r="G311" s="68">
        <f t="shared" si="6"/>
        <v>0</v>
      </c>
    </row>
    <row r="312" spans="1:7" ht="12.75" hidden="1">
      <c r="A312" s="97" t="s">
        <v>589</v>
      </c>
      <c r="B312" s="67"/>
      <c r="F312" s="66">
        <f t="shared" si="5"/>
        <v>0</v>
      </c>
      <c r="G312" s="68">
        <f t="shared" si="6"/>
        <v>0</v>
      </c>
    </row>
    <row r="313" spans="1:7" ht="12.75" hidden="1">
      <c r="A313" s="97" t="s">
        <v>590</v>
      </c>
      <c r="B313" s="67"/>
      <c r="F313" s="66">
        <f t="shared" si="5"/>
        <v>0</v>
      </c>
      <c r="G313" s="68">
        <f t="shared" si="6"/>
        <v>0</v>
      </c>
    </row>
    <row r="314" spans="1:7" ht="12.75" hidden="1">
      <c r="A314" s="97" t="s">
        <v>591</v>
      </c>
      <c r="B314" s="67"/>
      <c r="F314" s="66">
        <f t="shared" si="5"/>
        <v>0</v>
      </c>
      <c r="G314" s="68">
        <f t="shared" si="6"/>
        <v>0</v>
      </c>
    </row>
    <row r="315" spans="1:7" ht="12.75" hidden="1">
      <c r="A315" s="96" t="s">
        <v>610</v>
      </c>
      <c r="B315" s="67">
        <v>7</v>
      </c>
      <c r="E315" s="66">
        <f>F315/$B315</f>
        <v>0</v>
      </c>
      <c r="F315" s="66">
        <f>SUM(F316:F322)</f>
        <v>0</v>
      </c>
      <c r="G315" s="68">
        <f>SUM(G316:G322)</f>
        <v>0</v>
      </c>
    </row>
    <row r="316" spans="1:7" ht="24" hidden="1">
      <c r="A316" s="97" t="s">
        <v>986</v>
      </c>
      <c r="B316" s="67"/>
      <c r="F316" s="66">
        <f aca="true" t="shared" si="7" ref="F316:F322">IF(SUM(H316:IV316)&gt;0,1,0)</f>
        <v>0</v>
      </c>
      <c r="G316" s="68">
        <f aca="true" t="shared" si="8" ref="G316:G322">IF(G118="√",1,0)</f>
        <v>0</v>
      </c>
    </row>
    <row r="317" spans="1:7" ht="12.75" hidden="1">
      <c r="A317" s="97" t="s">
        <v>987</v>
      </c>
      <c r="B317" s="67"/>
      <c r="F317" s="66">
        <f t="shared" si="7"/>
        <v>0</v>
      </c>
      <c r="G317" s="68">
        <f t="shared" si="8"/>
        <v>0</v>
      </c>
    </row>
    <row r="318" spans="1:7" ht="12.75" hidden="1">
      <c r="A318" s="97" t="s">
        <v>988</v>
      </c>
      <c r="B318" s="67"/>
      <c r="F318" s="66">
        <f t="shared" si="7"/>
        <v>0</v>
      </c>
      <c r="G318" s="68">
        <f t="shared" si="8"/>
        <v>0</v>
      </c>
    </row>
    <row r="319" spans="1:7" ht="12.75" hidden="1">
      <c r="A319" s="97" t="s">
        <v>165</v>
      </c>
      <c r="B319" s="67"/>
      <c r="F319" s="66">
        <f t="shared" si="7"/>
        <v>0</v>
      </c>
      <c r="G319" s="68">
        <f t="shared" si="8"/>
        <v>0</v>
      </c>
    </row>
    <row r="320" spans="1:7" ht="12.75" hidden="1">
      <c r="A320" s="97" t="s">
        <v>166</v>
      </c>
      <c r="B320" s="67"/>
      <c r="F320" s="66">
        <f t="shared" si="7"/>
        <v>0</v>
      </c>
      <c r="G320" s="68">
        <f t="shared" si="8"/>
        <v>0</v>
      </c>
    </row>
    <row r="321" spans="1:7" ht="24" hidden="1">
      <c r="A321" s="97" t="s">
        <v>203</v>
      </c>
      <c r="B321" s="67"/>
      <c r="F321" s="66">
        <f t="shared" si="7"/>
        <v>0</v>
      </c>
      <c r="G321" s="68">
        <f t="shared" si="8"/>
        <v>0</v>
      </c>
    </row>
    <row r="322" spans="1:7" ht="12.75" hidden="1">
      <c r="A322" s="97" t="s">
        <v>204</v>
      </c>
      <c r="B322" s="67"/>
      <c r="F322" s="66">
        <f t="shared" si="7"/>
        <v>0</v>
      </c>
      <c r="G322" s="68">
        <f t="shared" si="8"/>
        <v>0</v>
      </c>
    </row>
    <row r="323" spans="1:7" ht="12.75" hidden="1">
      <c r="A323" s="96" t="s">
        <v>1152</v>
      </c>
      <c r="B323" s="67">
        <v>68</v>
      </c>
      <c r="E323" s="66">
        <f>F323/$B323</f>
        <v>0</v>
      </c>
      <c r="F323" s="66">
        <f>SUM(F324:F391)</f>
        <v>0</v>
      </c>
      <c r="G323" s="68">
        <f>SUM(G324:G391)</f>
        <v>0</v>
      </c>
    </row>
    <row r="324" spans="1:7" ht="24" hidden="1">
      <c r="A324" s="97" t="s">
        <v>173</v>
      </c>
      <c r="B324" s="67"/>
      <c r="F324" s="66">
        <f aca="true" t="shared" si="9" ref="F324:F355">IF(SUM(H324:IV324)&gt;0,1,0)</f>
        <v>0</v>
      </c>
      <c r="G324" s="68">
        <f aca="true" t="shared" si="10" ref="G324:G387">IF(G126="√",1,0)</f>
        <v>0</v>
      </c>
    </row>
    <row r="325" spans="1:7" ht="12.75" hidden="1">
      <c r="A325" s="97" t="s">
        <v>413</v>
      </c>
      <c r="B325" s="67"/>
      <c r="F325" s="66">
        <f t="shared" si="9"/>
        <v>0</v>
      </c>
      <c r="G325" s="68">
        <f t="shared" si="10"/>
        <v>0</v>
      </c>
    </row>
    <row r="326" spans="1:7" ht="12.75" hidden="1">
      <c r="A326" s="97" t="s">
        <v>414</v>
      </c>
      <c r="B326" s="67"/>
      <c r="F326" s="66">
        <f t="shared" si="9"/>
        <v>0</v>
      </c>
      <c r="G326" s="68">
        <f t="shared" si="10"/>
        <v>0</v>
      </c>
    </row>
    <row r="327" spans="1:7" ht="12.75" hidden="1">
      <c r="A327" s="97" t="s">
        <v>963</v>
      </c>
      <c r="B327" s="67"/>
      <c r="F327" s="66">
        <f t="shared" si="9"/>
        <v>0</v>
      </c>
      <c r="G327" s="68">
        <f t="shared" si="10"/>
        <v>0</v>
      </c>
    </row>
    <row r="328" spans="1:7" ht="12.75" hidden="1">
      <c r="A328" s="97" t="s">
        <v>1014</v>
      </c>
      <c r="B328" s="67"/>
      <c r="F328" s="66">
        <f t="shared" si="9"/>
        <v>0</v>
      </c>
      <c r="G328" s="68">
        <f t="shared" si="10"/>
        <v>0</v>
      </c>
    </row>
    <row r="329" spans="1:7" ht="12.75" hidden="1">
      <c r="A329" s="97" t="s">
        <v>964</v>
      </c>
      <c r="B329" s="67"/>
      <c r="F329" s="66">
        <f t="shared" si="9"/>
        <v>0</v>
      </c>
      <c r="G329" s="68">
        <f t="shared" si="10"/>
        <v>0</v>
      </c>
    </row>
    <row r="330" spans="1:7" ht="12.75" hidden="1">
      <c r="A330" s="97" t="s">
        <v>965</v>
      </c>
      <c r="B330" s="67"/>
      <c r="F330" s="66">
        <f t="shared" si="9"/>
        <v>0</v>
      </c>
      <c r="G330" s="68">
        <f t="shared" si="10"/>
        <v>0</v>
      </c>
    </row>
    <row r="331" spans="1:7" ht="12.75" hidden="1">
      <c r="A331" s="97" t="s">
        <v>174</v>
      </c>
      <c r="B331" s="67"/>
      <c r="F331" s="66">
        <f t="shared" si="9"/>
        <v>0</v>
      </c>
      <c r="G331" s="68">
        <f t="shared" si="10"/>
        <v>0</v>
      </c>
    </row>
    <row r="332" spans="1:7" ht="12.75" hidden="1">
      <c r="A332" s="97" t="s">
        <v>966</v>
      </c>
      <c r="B332" s="67"/>
      <c r="F332" s="66">
        <f t="shared" si="9"/>
        <v>0</v>
      </c>
      <c r="G332" s="68">
        <f t="shared" si="10"/>
        <v>0</v>
      </c>
    </row>
    <row r="333" spans="1:7" ht="12.75" hidden="1">
      <c r="A333" s="97" t="s">
        <v>967</v>
      </c>
      <c r="B333" s="67"/>
      <c r="F333" s="66">
        <f t="shared" si="9"/>
        <v>0</v>
      </c>
      <c r="G333" s="68">
        <f t="shared" si="10"/>
        <v>0</v>
      </c>
    </row>
    <row r="334" spans="1:7" ht="12.75" hidden="1">
      <c r="A334" s="97" t="s">
        <v>1015</v>
      </c>
      <c r="B334" s="67"/>
      <c r="F334" s="66">
        <f t="shared" si="9"/>
        <v>0</v>
      </c>
      <c r="G334" s="68">
        <f t="shared" si="10"/>
        <v>0</v>
      </c>
    </row>
    <row r="335" spans="1:7" ht="12.75" hidden="1">
      <c r="A335" s="97" t="s">
        <v>1016</v>
      </c>
      <c r="B335" s="67"/>
      <c r="F335" s="66">
        <f t="shared" si="9"/>
        <v>0</v>
      </c>
      <c r="G335" s="68">
        <f t="shared" si="10"/>
        <v>0</v>
      </c>
    </row>
    <row r="336" spans="1:7" ht="12.75" hidden="1">
      <c r="A336" s="97" t="s">
        <v>1358</v>
      </c>
      <c r="B336" s="67"/>
      <c r="F336" s="66">
        <f t="shared" si="9"/>
        <v>0</v>
      </c>
      <c r="G336" s="68">
        <f t="shared" si="10"/>
        <v>0</v>
      </c>
    </row>
    <row r="337" spans="1:7" ht="12.75" hidden="1">
      <c r="A337" s="97" t="s">
        <v>1359</v>
      </c>
      <c r="B337" s="67"/>
      <c r="F337" s="66">
        <f t="shared" si="9"/>
        <v>0</v>
      </c>
      <c r="G337" s="68">
        <f t="shared" si="10"/>
        <v>0</v>
      </c>
    </row>
    <row r="338" spans="1:7" ht="12.75" hidden="1">
      <c r="A338" s="97" t="s">
        <v>844</v>
      </c>
      <c r="B338" s="67"/>
      <c r="F338" s="66">
        <f t="shared" si="9"/>
        <v>0</v>
      </c>
      <c r="G338" s="68">
        <f t="shared" si="10"/>
        <v>0</v>
      </c>
    </row>
    <row r="339" spans="1:7" ht="12.75" hidden="1">
      <c r="A339" s="97" t="s">
        <v>656</v>
      </c>
      <c r="B339" s="67"/>
      <c r="F339" s="66">
        <f t="shared" si="9"/>
        <v>0</v>
      </c>
      <c r="G339" s="68">
        <f t="shared" si="10"/>
        <v>0</v>
      </c>
    </row>
    <row r="340" spans="1:7" ht="12.75" hidden="1">
      <c r="A340" s="97" t="s">
        <v>258</v>
      </c>
      <c r="B340" s="67"/>
      <c r="F340" s="66">
        <f t="shared" si="9"/>
        <v>0</v>
      </c>
      <c r="G340" s="68">
        <f t="shared" si="10"/>
        <v>0</v>
      </c>
    </row>
    <row r="341" spans="1:7" ht="12.75" hidden="1">
      <c r="A341" s="97" t="s">
        <v>179</v>
      </c>
      <c r="B341" s="67"/>
      <c r="F341" s="66">
        <f t="shared" si="9"/>
        <v>0</v>
      </c>
      <c r="G341" s="68">
        <f t="shared" si="10"/>
        <v>0</v>
      </c>
    </row>
    <row r="342" spans="1:7" ht="12.75" hidden="1">
      <c r="A342" s="97" t="s">
        <v>180</v>
      </c>
      <c r="B342" s="67"/>
      <c r="F342" s="66">
        <f t="shared" si="9"/>
        <v>0</v>
      </c>
      <c r="G342" s="68">
        <f t="shared" si="10"/>
        <v>0</v>
      </c>
    </row>
    <row r="343" spans="1:7" ht="12.75" hidden="1">
      <c r="A343" s="97" t="s">
        <v>181</v>
      </c>
      <c r="B343" s="67"/>
      <c r="F343" s="66">
        <f t="shared" si="9"/>
        <v>0</v>
      </c>
      <c r="G343" s="68">
        <f t="shared" si="10"/>
        <v>0</v>
      </c>
    </row>
    <row r="344" spans="1:7" ht="12.75" hidden="1">
      <c r="A344" s="97" t="s">
        <v>182</v>
      </c>
      <c r="B344" s="67"/>
      <c r="F344" s="66">
        <f t="shared" si="9"/>
        <v>0</v>
      </c>
      <c r="G344" s="68">
        <f t="shared" si="10"/>
        <v>0</v>
      </c>
    </row>
    <row r="345" spans="1:7" ht="12.75" hidden="1">
      <c r="A345" s="97" t="s">
        <v>183</v>
      </c>
      <c r="B345" s="67"/>
      <c r="F345" s="66">
        <f t="shared" si="9"/>
        <v>0</v>
      </c>
      <c r="G345" s="68">
        <f t="shared" si="10"/>
        <v>0</v>
      </c>
    </row>
    <row r="346" spans="1:7" ht="24" hidden="1">
      <c r="A346" s="97" t="s">
        <v>953</v>
      </c>
      <c r="B346" s="67"/>
      <c r="F346" s="66">
        <f t="shared" si="9"/>
        <v>0</v>
      </c>
      <c r="G346" s="68">
        <f t="shared" si="10"/>
        <v>0</v>
      </c>
    </row>
    <row r="347" spans="1:7" ht="24" hidden="1">
      <c r="A347" s="96" t="s">
        <v>508</v>
      </c>
      <c r="B347" s="67"/>
      <c r="F347" s="66">
        <f t="shared" si="9"/>
        <v>0</v>
      </c>
      <c r="G347" s="68">
        <f t="shared" si="10"/>
        <v>0</v>
      </c>
    </row>
    <row r="348" spans="1:7" ht="12.75" hidden="1">
      <c r="A348" s="97" t="s">
        <v>1364</v>
      </c>
      <c r="B348" s="67"/>
      <c r="F348" s="66">
        <f t="shared" si="9"/>
        <v>0</v>
      </c>
      <c r="G348" s="68">
        <f t="shared" si="10"/>
        <v>0</v>
      </c>
    </row>
    <row r="349" spans="1:7" ht="24" hidden="1">
      <c r="A349" s="97" t="s">
        <v>94</v>
      </c>
      <c r="B349" s="67"/>
      <c r="F349" s="66">
        <f t="shared" si="9"/>
        <v>0</v>
      </c>
      <c r="G349" s="68">
        <f t="shared" si="10"/>
        <v>0</v>
      </c>
    </row>
    <row r="350" spans="1:7" ht="24" hidden="1">
      <c r="A350" s="96" t="s">
        <v>509</v>
      </c>
      <c r="B350" s="67"/>
      <c r="F350" s="66">
        <f t="shared" si="9"/>
        <v>0</v>
      </c>
      <c r="G350" s="68">
        <f t="shared" si="10"/>
        <v>0</v>
      </c>
    </row>
    <row r="351" spans="1:7" ht="24" hidden="1">
      <c r="A351" s="97" t="s">
        <v>21</v>
      </c>
      <c r="B351" s="67"/>
      <c r="F351" s="66">
        <f t="shared" si="9"/>
        <v>0</v>
      </c>
      <c r="G351" s="68">
        <f t="shared" si="10"/>
        <v>0</v>
      </c>
    </row>
    <row r="352" spans="1:7" ht="24" hidden="1">
      <c r="A352" s="96" t="s">
        <v>1115</v>
      </c>
      <c r="B352" s="67"/>
      <c r="F352" s="66">
        <f t="shared" si="9"/>
        <v>0</v>
      </c>
      <c r="G352" s="68">
        <f t="shared" si="10"/>
        <v>0</v>
      </c>
    </row>
    <row r="353" spans="1:7" ht="24" hidden="1">
      <c r="A353" s="97" t="s">
        <v>1426</v>
      </c>
      <c r="B353" s="67"/>
      <c r="F353" s="66">
        <f t="shared" si="9"/>
        <v>0</v>
      </c>
      <c r="G353" s="68">
        <f t="shared" si="10"/>
        <v>0</v>
      </c>
    </row>
    <row r="354" spans="1:7" ht="12.75" hidden="1">
      <c r="A354" s="97" t="s">
        <v>103</v>
      </c>
      <c r="B354" s="67"/>
      <c r="F354" s="66">
        <f t="shared" si="9"/>
        <v>0</v>
      </c>
      <c r="G354" s="68">
        <f t="shared" si="10"/>
        <v>0</v>
      </c>
    </row>
    <row r="355" spans="1:7" ht="24" hidden="1">
      <c r="A355" s="97" t="s">
        <v>584</v>
      </c>
      <c r="B355" s="67"/>
      <c r="F355" s="66">
        <f t="shared" si="9"/>
        <v>0</v>
      </c>
      <c r="G355" s="68">
        <f t="shared" si="10"/>
        <v>0</v>
      </c>
    </row>
    <row r="356" spans="1:7" ht="12.75" hidden="1">
      <c r="A356" s="97" t="s">
        <v>585</v>
      </c>
      <c r="B356" s="67"/>
      <c r="F356" s="66">
        <f aca="true" t="shared" si="11" ref="F356:F391">IF(SUM(H356:IV356)&gt;0,1,0)</f>
        <v>0</v>
      </c>
      <c r="G356" s="68">
        <f t="shared" si="10"/>
        <v>0</v>
      </c>
    </row>
    <row r="357" spans="1:7" ht="24" hidden="1">
      <c r="A357" s="97" t="s">
        <v>586</v>
      </c>
      <c r="B357" s="67"/>
      <c r="F357" s="66">
        <f t="shared" si="11"/>
        <v>0</v>
      </c>
      <c r="G357" s="68">
        <f t="shared" si="10"/>
        <v>0</v>
      </c>
    </row>
    <row r="358" spans="1:7" ht="12.75" hidden="1">
      <c r="A358" s="97" t="s">
        <v>847</v>
      </c>
      <c r="B358" s="67"/>
      <c r="F358" s="66">
        <f t="shared" si="11"/>
        <v>0</v>
      </c>
      <c r="G358" s="68">
        <f t="shared" si="10"/>
        <v>0</v>
      </c>
    </row>
    <row r="359" spans="1:7" ht="24" hidden="1">
      <c r="A359" s="97" t="s">
        <v>989</v>
      </c>
      <c r="B359" s="67"/>
      <c r="F359" s="66">
        <f t="shared" si="11"/>
        <v>0</v>
      </c>
      <c r="G359" s="68">
        <f t="shared" si="10"/>
        <v>0</v>
      </c>
    </row>
    <row r="360" spans="1:7" ht="24" hidden="1">
      <c r="A360" s="96" t="s">
        <v>1116</v>
      </c>
      <c r="B360" s="67"/>
      <c r="F360" s="66">
        <f t="shared" si="11"/>
        <v>0</v>
      </c>
      <c r="G360" s="68">
        <f t="shared" si="10"/>
        <v>0</v>
      </c>
    </row>
    <row r="361" spans="1:7" ht="24" hidden="1">
      <c r="A361" s="97" t="s">
        <v>990</v>
      </c>
      <c r="B361" s="67"/>
      <c r="F361" s="66">
        <f t="shared" si="11"/>
        <v>0</v>
      </c>
      <c r="G361" s="68">
        <f t="shared" si="10"/>
        <v>0</v>
      </c>
    </row>
    <row r="362" spans="1:7" ht="12.75" hidden="1">
      <c r="A362" s="97" t="s">
        <v>991</v>
      </c>
      <c r="B362" s="67"/>
      <c r="F362" s="66">
        <f t="shared" si="11"/>
        <v>0</v>
      </c>
      <c r="G362" s="68">
        <f t="shared" si="10"/>
        <v>0</v>
      </c>
    </row>
    <row r="363" spans="1:7" ht="12.75" hidden="1">
      <c r="A363" s="96" t="s">
        <v>1117</v>
      </c>
      <c r="B363" s="67"/>
      <c r="F363" s="66">
        <f t="shared" si="11"/>
        <v>0</v>
      </c>
      <c r="G363" s="68">
        <f t="shared" si="10"/>
        <v>0</v>
      </c>
    </row>
    <row r="364" spans="1:7" ht="24" hidden="1">
      <c r="A364" s="97" t="s">
        <v>947</v>
      </c>
      <c r="B364" s="67"/>
      <c r="F364" s="66">
        <f t="shared" si="11"/>
        <v>0</v>
      </c>
      <c r="G364" s="68">
        <f t="shared" si="10"/>
        <v>0</v>
      </c>
    </row>
    <row r="365" spans="1:7" ht="12.75" hidden="1">
      <c r="A365" s="97" t="s">
        <v>948</v>
      </c>
      <c r="B365" s="67"/>
      <c r="F365" s="66">
        <f t="shared" si="11"/>
        <v>0</v>
      </c>
      <c r="G365" s="68">
        <f t="shared" si="10"/>
        <v>0</v>
      </c>
    </row>
    <row r="366" spans="1:7" ht="12.75" hidden="1">
      <c r="A366" s="97" t="s">
        <v>1118</v>
      </c>
      <c r="B366" s="67"/>
      <c r="F366" s="66">
        <f t="shared" si="11"/>
        <v>0</v>
      </c>
      <c r="G366" s="68">
        <f t="shared" si="10"/>
        <v>0</v>
      </c>
    </row>
    <row r="367" spans="1:7" ht="12.75" hidden="1">
      <c r="A367" s="97" t="s">
        <v>400</v>
      </c>
      <c r="B367" s="67"/>
      <c r="F367" s="66">
        <f t="shared" si="11"/>
        <v>0</v>
      </c>
      <c r="G367" s="68">
        <f t="shared" si="10"/>
        <v>0</v>
      </c>
    </row>
    <row r="368" spans="1:7" ht="24" hidden="1">
      <c r="A368" s="97" t="s">
        <v>452</v>
      </c>
      <c r="B368" s="67"/>
      <c r="F368" s="66">
        <f t="shared" si="11"/>
        <v>0</v>
      </c>
      <c r="G368" s="68">
        <f t="shared" si="10"/>
        <v>0</v>
      </c>
    </row>
    <row r="369" spans="1:7" ht="12.75" hidden="1">
      <c r="A369" s="96" t="s">
        <v>1119</v>
      </c>
      <c r="B369" s="67"/>
      <c r="F369" s="66">
        <f t="shared" si="11"/>
        <v>0</v>
      </c>
      <c r="G369" s="68">
        <f t="shared" si="10"/>
        <v>0</v>
      </c>
    </row>
    <row r="370" spans="1:7" ht="24" hidden="1">
      <c r="A370" s="97" t="s">
        <v>445</v>
      </c>
      <c r="B370" s="67"/>
      <c r="F370" s="66">
        <f t="shared" si="11"/>
        <v>0</v>
      </c>
      <c r="G370" s="68">
        <f t="shared" si="10"/>
        <v>0</v>
      </c>
    </row>
    <row r="371" spans="1:7" ht="24" hidden="1">
      <c r="A371" s="97" t="s">
        <v>446</v>
      </c>
      <c r="B371" s="67"/>
      <c r="F371" s="66">
        <f t="shared" si="11"/>
        <v>0</v>
      </c>
      <c r="G371" s="68">
        <f t="shared" si="10"/>
        <v>0</v>
      </c>
    </row>
    <row r="372" spans="1:7" ht="24" hidden="1">
      <c r="A372" s="97" t="s">
        <v>111</v>
      </c>
      <c r="B372" s="67"/>
      <c r="F372" s="66">
        <f t="shared" si="11"/>
        <v>0</v>
      </c>
      <c r="G372" s="68">
        <f t="shared" si="10"/>
        <v>0</v>
      </c>
    </row>
    <row r="373" spans="1:7" ht="24" hidden="1">
      <c r="A373" s="97" t="s">
        <v>557</v>
      </c>
      <c r="B373" s="67"/>
      <c r="F373" s="66">
        <f t="shared" si="11"/>
        <v>0</v>
      </c>
      <c r="G373" s="68">
        <f t="shared" si="10"/>
        <v>0</v>
      </c>
    </row>
    <row r="374" spans="1:7" ht="12.75" hidden="1">
      <c r="A374" s="97" t="s">
        <v>558</v>
      </c>
      <c r="B374" s="67"/>
      <c r="F374" s="66">
        <f t="shared" si="11"/>
        <v>0</v>
      </c>
      <c r="G374" s="68">
        <f t="shared" si="10"/>
        <v>0</v>
      </c>
    </row>
    <row r="375" spans="1:7" ht="12.75" hidden="1">
      <c r="A375" s="97" t="s">
        <v>949</v>
      </c>
      <c r="B375" s="67"/>
      <c r="F375" s="66">
        <f t="shared" si="11"/>
        <v>0</v>
      </c>
      <c r="G375" s="68">
        <f t="shared" si="10"/>
        <v>0</v>
      </c>
    </row>
    <row r="376" spans="1:7" ht="12.75" hidden="1">
      <c r="A376" s="97" t="s">
        <v>950</v>
      </c>
      <c r="B376" s="67"/>
      <c r="F376" s="66">
        <f t="shared" si="11"/>
        <v>0</v>
      </c>
      <c r="G376" s="68">
        <f t="shared" si="10"/>
        <v>0</v>
      </c>
    </row>
    <row r="377" spans="1:7" ht="24" hidden="1">
      <c r="A377" s="96" t="s">
        <v>1120</v>
      </c>
      <c r="B377" s="67"/>
      <c r="F377" s="66">
        <f t="shared" si="11"/>
        <v>0</v>
      </c>
      <c r="G377" s="68">
        <f t="shared" si="10"/>
        <v>0</v>
      </c>
    </row>
    <row r="378" spans="1:7" ht="12.75" hidden="1">
      <c r="A378" s="97" t="s">
        <v>951</v>
      </c>
      <c r="B378" s="67"/>
      <c r="F378" s="66">
        <f t="shared" si="11"/>
        <v>0</v>
      </c>
      <c r="G378" s="68">
        <f t="shared" si="10"/>
        <v>0</v>
      </c>
    </row>
    <row r="379" spans="1:7" ht="12.75" hidden="1">
      <c r="A379" s="97" t="s">
        <v>952</v>
      </c>
      <c r="B379" s="67"/>
      <c r="F379" s="66">
        <f t="shared" si="11"/>
        <v>0</v>
      </c>
      <c r="G379" s="68">
        <f t="shared" si="10"/>
        <v>0</v>
      </c>
    </row>
    <row r="380" spans="1:7" ht="12.75" hidden="1">
      <c r="A380" s="97" t="s">
        <v>1247</v>
      </c>
      <c r="B380" s="67"/>
      <c r="F380" s="66">
        <f t="shared" si="11"/>
        <v>0</v>
      </c>
      <c r="G380" s="68">
        <f t="shared" si="10"/>
        <v>0</v>
      </c>
    </row>
    <row r="381" spans="1:7" ht="12.75" hidden="1">
      <c r="A381" s="97" t="s">
        <v>1248</v>
      </c>
      <c r="B381" s="67"/>
      <c r="F381" s="66">
        <f t="shared" si="11"/>
        <v>0</v>
      </c>
      <c r="G381" s="68">
        <f t="shared" si="10"/>
        <v>0</v>
      </c>
    </row>
    <row r="382" spans="1:7" ht="12.75" hidden="1">
      <c r="A382" s="97" t="s">
        <v>1249</v>
      </c>
      <c r="B382" s="67"/>
      <c r="F382" s="66">
        <f t="shared" si="11"/>
        <v>0</v>
      </c>
      <c r="G382" s="68">
        <f t="shared" si="10"/>
        <v>0</v>
      </c>
    </row>
    <row r="383" spans="1:7" ht="12.75" hidden="1">
      <c r="A383" s="96" t="s">
        <v>735</v>
      </c>
      <c r="B383" s="67"/>
      <c r="F383" s="66">
        <f t="shared" si="11"/>
        <v>0</v>
      </c>
      <c r="G383" s="68">
        <f t="shared" si="10"/>
        <v>0</v>
      </c>
    </row>
    <row r="384" spans="1:7" ht="24" hidden="1">
      <c r="A384" s="97" t="s">
        <v>620</v>
      </c>
      <c r="B384" s="67"/>
      <c r="F384" s="66">
        <f t="shared" si="11"/>
        <v>0</v>
      </c>
      <c r="G384" s="68">
        <f t="shared" si="10"/>
        <v>0</v>
      </c>
    </row>
    <row r="385" spans="1:7" ht="12.75" hidden="1">
      <c r="A385" s="97" t="s">
        <v>621</v>
      </c>
      <c r="B385" s="67"/>
      <c r="F385" s="66">
        <f t="shared" si="11"/>
        <v>0</v>
      </c>
      <c r="G385" s="68">
        <f t="shared" si="10"/>
        <v>0</v>
      </c>
    </row>
    <row r="386" spans="1:7" ht="24" hidden="1">
      <c r="A386" s="97" t="s">
        <v>176</v>
      </c>
      <c r="B386" s="67"/>
      <c r="F386" s="66">
        <f t="shared" si="11"/>
        <v>0</v>
      </c>
      <c r="G386" s="68">
        <f t="shared" si="10"/>
        <v>0</v>
      </c>
    </row>
    <row r="387" spans="1:7" ht="12.75" hidden="1">
      <c r="A387" s="97" t="s">
        <v>495</v>
      </c>
      <c r="B387" s="67"/>
      <c r="F387" s="66">
        <f t="shared" si="11"/>
        <v>0</v>
      </c>
      <c r="G387" s="68">
        <f t="shared" si="10"/>
        <v>0</v>
      </c>
    </row>
    <row r="388" spans="1:7" ht="12.75" hidden="1">
      <c r="A388" s="96" t="s">
        <v>736</v>
      </c>
      <c r="B388" s="67"/>
      <c r="F388" s="66">
        <f t="shared" si="11"/>
        <v>0</v>
      </c>
      <c r="G388" s="68">
        <f>IF(G190="√",1,0)</f>
        <v>0</v>
      </c>
    </row>
    <row r="389" spans="1:7" ht="12.75" hidden="1">
      <c r="A389" s="97" t="s">
        <v>419</v>
      </c>
      <c r="B389" s="67"/>
      <c r="F389" s="66">
        <f t="shared" si="11"/>
        <v>0</v>
      </c>
      <c r="G389" s="68">
        <f>IF(G191="√",1,0)</f>
        <v>0</v>
      </c>
    </row>
    <row r="390" spans="1:7" ht="24" hidden="1">
      <c r="A390" s="97" t="s">
        <v>1236</v>
      </c>
      <c r="B390" s="67"/>
      <c r="F390" s="66">
        <f t="shared" si="11"/>
        <v>0</v>
      </c>
      <c r="G390" s="68">
        <f>IF(G192="√",1,0)</f>
        <v>0</v>
      </c>
    </row>
    <row r="391" spans="1:7" ht="12.75" hidden="1">
      <c r="A391" s="97" t="s">
        <v>1241</v>
      </c>
      <c r="B391" s="67"/>
      <c r="F391" s="66">
        <f t="shared" si="11"/>
        <v>0</v>
      </c>
      <c r="G391" s="68">
        <f>IF(G193="√",1,0)</f>
        <v>0</v>
      </c>
    </row>
    <row r="392" spans="1:7" ht="12.75" hidden="1">
      <c r="A392" s="96" t="s">
        <v>627</v>
      </c>
      <c r="B392" s="67">
        <v>1</v>
      </c>
      <c r="E392" s="66">
        <f>F392/$B392</f>
        <v>0</v>
      </c>
      <c r="F392" s="66">
        <f>SUM(F393)</f>
        <v>0</v>
      </c>
      <c r="G392" s="68">
        <f>SUM(G393)</f>
        <v>0</v>
      </c>
    </row>
    <row r="393" spans="1:7" ht="24" hidden="1">
      <c r="A393" s="97" t="s">
        <v>842</v>
      </c>
      <c r="B393" s="67"/>
      <c r="F393" s="66">
        <f>IF(SUM(H393:IV393)&gt;0,1,0)</f>
        <v>0</v>
      </c>
      <c r="G393" s="68">
        <f>IF(G195="√",1,0)</f>
        <v>0</v>
      </c>
    </row>
    <row r="394" spans="5:7" ht="12.75" hidden="1">
      <c r="E394" s="66" t="s">
        <v>979</v>
      </c>
      <c r="F394" s="66">
        <f>IF(SUM(G394:IV394)&gt;0,1,0)</f>
        <v>0</v>
      </c>
      <c r="G394" s="68">
        <f>IF(SUM(G205:G393)&gt;0,1,0)</f>
        <v>0</v>
      </c>
    </row>
    <row r="396" ht="12.75" hidden="1">
      <c r="A396" s="100" t="s">
        <v>1460</v>
      </c>
    </row>
    <row r="397" ht="12.75" hidden="1">
      <c r="A397" s="100" t="s">
        <v>1461</v>
      </c>
    </row>
    <row r="398" ht="12.75" hidden="1">
      <c r="A398" s="100" t="s">
        <v>1462</v>
      </c>
    </row>
  </sheetData>
  <sheetProtection password="A471" sheet="1" objects="1" scenarios="1"/>
  <conditionalFormatting sqref="F16:G16 F13:G13 F194:G194 F23:G23 F57:G57 F66:G66 F68:G68 F72:G72 F105:G105 F117:G117 F125:G125 F7:G8 F60:G61 F108:G109">
    <cfRule type="expression" priority="1" dxfId="0" stopIfTrue="1">
      <formula>IF(F205/$B205=1,1,0)</formula>
    </cfRule>
  </conditionalFormatting>
  <dataValidations count="1">
    <dataValidation type="list" allowBlank="1" errorTitle="Invalid data" error="Use the drop down menu to indicate a level of Green, Amber or Red." sqref="G8:G59 G61:G107 G109:G195">
      <formula1>$A$396:$A$398</formula1>
    </dataValidation>
  </dataValidations>
  <printOptions/>
  <pageMargins left="0.75" right="0.75" top="1" bottom="1" header="0.5" footer="0.5"/>
  <pageSetup fitToHeight="1" fitToWidth="1" horizontalDpi="300" verticalDpi="300" orientation="portrait" paperSize="9" scale="56" r:id="rId1"/>
  <headerFooter alignWithMargins="0">
    <oddHeader>&amp;C&amp;"Arial,Bold"Self-assessment of CBT competence: Summary GAD</oddHeader>
  </headerFooter>
</worksheet>
</file>

<file path=xl/worksheets/sheet6.xml><?xml version="1.0" encoding="utf-8"?>
<worksheet xmlns="http://schemas.openxmlformats.org/spreadsheetml/2006/main" xmlns:r="http://schemas.openxmlformats.org/officeDocument/2006/relationships">
  <sheetPr codeName="wksPTSD">
    <outlinePr summaryBelow="0"/>
  </sheetPr>
  <dimension ref="A1:G520"/>
  <sheetViews>
    <sheetView workbookViewId="0" topLeftCell="A1">
      <selection activeCell="A7" sqref="A7"/>
    </sheetView>
  </sheetViews>
  <sheetFormatPr defaultColWidth="9.140625" defaultRowHeight="12.75" outlineLevelRow="2"/>
  <cols>
    <col min="1" max="1" width="143.28125" style="100" customWidth="1"/>
    <col min="2" max="3" width="3.00390625" style="66" hidden="1" customWidth="1"/>
    <col min="4" max="4" width="4.00390625" style="66" hidden="1" customWidth="1"/>
    <col min="5" max="5" width="6.00390625" style="66" hidden="1" customWidth="1"/>
    <col min="6" max="6" width="13.140625" style="66" hidden="1" customWidth="1"/>
    <col min="7" max="7" width="12.57421875" style="66" customWidth="1"/>
    <col min="8" max="16384" width="9.140625" style="66" customWidth="1"/>
  </cols>
  <sheetData>
    <row r="1" spans="1:7" ht="112.5" customHeight="1" collapsed="1">
      <c r="A1" s="35"/>
      <c r="B1" s="36" t="s">
        <v>1443</v>
      </c>
      <c r="C1" s="36">
        <v>0</v>
      </c>
      <c r="D1" s="36"/>
      <c r="E1" s="36" t="s">
        <v>106</v>
      </c>
      <c r="F1" s="36" t="s">
        <v>72</v>
      </c>
      <c r="G1" s="29" t="s">
        <v>1463</v>
      </c>
    </row>
    <row r="2" spans="1:7" ht="12.75" hidden="1" outlineLevel="1">
      <c r="A2" s="5"/>
      <c r="B2" s="6"/>
      <c r="C2" s="38">
        <v>0</v>
      </c>
      <c r="D2" s="38"/>
      <c r="E2" s="6"/>
      <c r="F2" s="6"/>
      <c r="G2" s="39"/>
    </row>
    <row r="3" spans="1:7" ht="12.75" hidden="1" outlineLevel="1">
      <c r="A3" s="5"/>
      <c r="B3" s="6"/>
      <c r="C3" s="38">
        <v>0</v>
      </c>
      <c r="D3" s="38"/>
      <c r="E3" s="6"/>
      <c r="F3" s="6"/>
      <c r="G3" s="21"/>
    </row>
    <row r="4" spans="1:7" ht="12.75" hidden="1" outlineLevel="1">
      <c r="A4" s="5"/>
      <c r="B4" s="6"/>
      <c r="C4" s="38">
        <v>0</v>
      </c>
      <c r="D4" s="38"/>
      <c r="E4" s="6"/>
      <c r="F4" s="6"/>
      <c r="G4" s="21"/>
    </row>
    <row r="5" spans="1:7" ht="12.75" hidden="1" outlineLevel="1">
      <c r="A5" s="12"/>
      <c r="B5" s="6"/>
      <c r="C5" s="38">
        <v>0</v>
      </c>
      <c r="D5" s="38"/>
      <c r="E5" s="6"/>
      <c r="F5" s="6"/>
      <c r="G5" s="21"/>
    </row>
    <row r="6" spans="1:7" ht="12.75" hidden="1" outlineLevel="1">
      <c r="A6" s="12"/>
      <c r="B6" s="10"/>
      <c r="C6" s="38">
        <v>0</v>
      </c>
      <c r="D6" s="38"/>
      <c r="E6" s="10"/>
      <c r="F6" s="10"/>
      <c r="G6" s="21"/>
    </row>
    <row r="7" spans="1:7" ht="22.5" customHeight="1">
      <c r="A7" s="30" t="s">
        <v>1034</v>
      </c>
      <c r="B7" s="20"/>
      <c r="C7" s="20">
        <v>1</v>
      </c>
      <c r="D7" s="20"/>
      <c r="E7" s="28">
        <f>F266/$B266</f>
        <v>0</v>
      </c>
      <c r="F7" s="20" t="e">
        <f>score(F266,$B266)</f>
        <v>#NAME?</v>
      </c>
      <c r="G7" s="120"/>
    </row>
    <row r="8" spans="1:7" ht="22.5" customHeight="1" outlineLevel="1" collapsed="1">
      <c r="A8" s="30" t="s">
        <v>1318</v>
      </c>
      <c r="B8" s="20">
        <v>2</v>
      </c>
      <c r="C8" s="20">
        <v>2</v>
      </c>
      <c r="D8" s="20"/>
      <c r="E8" s="28">
        <f>F267/$B267</f>
        <v>0</v>
      </c>
      <c r="F8" s="20" t="e">
        <f>score(F267,$B267)</f>
        <v>#NAME?</v>
      </c>
      <c r="G8" s="46"/>
    </row>
    <row r="9" spans="1:7" ht="45.75" customHeight="1" hidden="1" outlineLevel="2">
      <c r="A9" s="40" t="s">
        <v>514</v>
      </c>
      <c r="B9" s="20"/>
      <c r="C9" s="20">
        <v>3</v>
      </c>
      <c r="D9" s="20">
        <v>8</v>
      </c>
      <c r="E9" s="28"/>
      <c r="F9" s="20"/>
      <c r="G9" s="46"/>
    </row>
    <row r="10" spans="1:7" ht="33.75" customHeight="1" hidden="1" outlineLevel="2">
      <c r="A10" s="40" t="s">
        <v>857</v>
      </c>
      <c r="B10" s="20"/>
      <c r="C10" s="20">
        <v>3</v>
      </c>
      <c r="D10" s="20">
        <v>8</v>
      </c>
      <c r="E10" s="28"/>
      <c r="F10" s="20"/>
      <c r="G10" s="46"/>
    </row>
    <row r="11" spans="1:7" ht="22.5" customHeight="1" outlineLevel="1" collapsed="1">
      <c r="A11" s="30" t="s">
        <v>1334</v>
      </c>
      <c r="B11" s="20">
        <v>19</v>
      </c>
      <c r="C11" s="20">
        <v>2</v>
      </c>
      <c r="D11" s="20"/>
      <c r="E11" s="28">
        <f>F270/$B270</f>
        <v>0</v>
      </c>
      <c r="F11" s="20" t="e">
        <f>score(F270,$B270)</f>
        <v>#NAME?</v>
      </c>
      <c r="G11" s="46"/>
    </row>
    <row r="12" spans="1:7" ht="33.75" customHeight="1" hidden="1" outlineLevel="2">
      <c r="A12" s="21" t="s">
        <v>737</v>
      </c>
      <c r="B12" s="20"/>
      <c r="C12" s="20">
        <v>3</v>
      </c>
      <c r="D12" s="20">
        <v>11</v>
      </c>
      <c r="E12" s="28"/>
      <c r="F12" s="20"/>
      <c r="G12" s="46"/>
    </row>
    <row r="13" spans="1:7" ht="33.75" customHeight="1" hidden="1" outlineLevel="2">
      <c r="A13" s="40" t="s">
        <v>1219</v>
      </c>
      <c r="B13" s="20"/>
      <c r="C13" s="20">
        <v>3</v>
      </c>
      <c r="D13" s="20">
        <v>11</v>
      </c>
      <c r="E13" s="28"/>
      <c r="F13" s="20"/>
      <c r="G13" s="46"/>
    </row>
    <row r="14" spans="1:7" ht="33.75" customHeight="1" hidden="1" outlineLevel="2">
      <c r="A14" s="40" t="s">
        <v>1220</v>
      </c>
      <c r="B14" s="20"/>
      <c r="C14" s="20">
        <v>3</v>
      </c>
      <c r="D14" s="20">
        <v>11</v>
      </c>
      <c r="E14" s="28"/>
      <c r="F14" s="20"/>
      <c r="G14" s="46"/>
    </row>
    <row r="15" spans="1:7" ht="33.75" customHeight="1" hidden="1" outlineLevel="2">
      <c r="A15" s="40" t="s">
        <v>1221</v>
      </c>
      <c r="B15" s="20"/>
      <c r="C15" s="20">
        <v>3</v>
      </c>
      <c r="D15" s="20">
        <v>11</v>
      </c>
      <c r="E15" s="28"/>
      <c r="F15" s="20"/>
      <c r="G15" s="46"/>
    </row>
    <row r="16" spans="1:7" ht="33.75" customHeight="1" hidden="1" outlineLevel="2">
      <c r="A16" s="21" t="s">
        <v>738</v>
      </c>
      <c r="B16" s="20"/>
      <c r="C16" s="20">
        <v>3</v>
      </c>
      <c r="D16" s="20">
        <v>11</v>
      </c>
      <c r="E16" s="28"/>
      <c r="F16" s="20"/>
      <c r="G16" s="46"/>
    </row>
    <row r="17" spans="1:7" ht="45.75" customHeight="1" hidden="1" outlineLevel="2">
      <c r="A17" s="40" t="s">
        <v>833</v>
      </c>
      <c r="B17" s="20"/>
      <c r="C17" s="20">
        <v>3</v>
      </c>
      <c r="D17" s="20">
        <v>11</v>
      </c>
      <c r="E17" s="28"/>
      <c r="F17" s="20"/>
      <c r="G17" s="46"/>
    </row>
    <row r="18" spans="1:7" ht="22.5" customHeight="1" hidden="1" outlineLevel="2">
      <c r="A18" s="40" t="s">
        <v>1222</v>
      </c>
      <c r="B18" s="20"/>
      <c r="C18" s="20">
        <v>3</v>
      </c>
      <c r="D18" s="20">
        <v>11</v>
      </c>
      <c r="E18" s="28"/>
      <c r="F18" s="20"/>
      <c r="G18" s="46"/>
    </row>
    <row r="19" spans="1:7" ht="22.5" customHeight="1" hidden="1" outlineLevel="2">
      <c r="A19" s="40" t="s">
        <v>832</v>
      </c>
      <c r="B19" s="20"/>
      <c r="C19" s="20">
        <v>3</v>
      </c>
      <c r="D19" s="20">
        <v>11</v>
      </c>
      <c r="E19" s="28"/>
      <c r="F19" s="20"/>
      <c r="G19" s="46"/>
    </row>
    <row r="20" spans="1:7" ht="33.75" customHeight="1" hidden="1" outlineLevel="2">
      <c r="A20" s="21" t="s">
        <v>739</v>
      </c>
      <c r="B20" s="20"/>
      <c r="C20" s="20">
        <v>3</v>
      </c>
      <c r="D20" s="20">
        <v>11</v>
      </c>
      <c r="E20" s="28"/>
      <c r="F20" s="20"/>
      <c r="G20" s="46"/>
    </row>
    <row r="21" spans="1:7" ht="33.75" customHeight="1" hidden="1" outlineLevel="2">
      <c r="A21" s="40" t="s">
        <v>834</v>
      </c>
      <c r="B21" s="20"/>
      <c r="C21" s="20">
        <v>3</v>
      </c>
      <c r="D21" s="20">
        <v>11</v>
      </c>
      <c r="E21" s="28"/>
      <c r="F21" s="20"/>
      <c r="G21" s="46"/>
    </row>
    <row r="22" spans="1:7" ht="33.75" customHeight="1" hidden="1" outlineLevel="2">
      <c r="A22" s="40" t="s">
        <v>515</v>
      </c>
      <c r="B22" s="20"/>
      <c r="C22" s="20">
        <v>3</v>
      </c>
      <c r="D22" s="20">
        <v>11</v>
      </c>
      <c r="E22" s="28"/>
      <c r="F22" s="20"/>
      <c r="G22" s="46"/>
    </row>
    <row r="23" spans="1:7" ht="57.75" customHeight="1" hidden="1" outlineLevel="2">
      <c r="A23" s="21" t="s">
        <v>1121</v>
      </c>
      <c r="B23" s="20"/>
      <c r="C23" s="20">
        <v>3</v>
      </c>
      <c r="D23" s="20">
        <v>11</v>
      </c>
      <c r="E23" s="28"/>
      <c r="F23" s="20"/>
      <c r="G23" s="46"/>
    </row>
    <row r="24" spans="1:7" ht="33.75" customHeight="1" hidden="1" outlineLevel="2">
      <c r="A24" s="40" t="s">
        <v>1250</v>
      </c>
      <c r="B24" s="20"/>
      <c r="C24" s="20">
        <v>3</v>
      </c>
      <c r="D24" s="20">
        <v>11</v>
      </c>
      <c r="E24" s="28"/>
      <c r="F24" s="20"/>
      <c r="G24" s="46"/>
    </row>
    <row r="25" spans="1:7" ht="57.75" customHeight="1" hidden="1" outlineLevel="2">
      <c r="A25" s="21" t="s">
        <v>1122</v>
      </c>
      <c r="B25" s="20"/>
      <c r="C25" s="20">
        <v>3</v>
      </c>
      <c r="D25" s="20">
        <v>11</v>
      </c>
      <c r="E25" s="28"/>
      <c r="F25" s="20"/>
      <c r="G25" s="46"/>
    </row>
    <row r="26" spans="1:7" ht="33.75" customHeight="1" hidden="1" outlineLevel="2">
      <c r="A26" s="40" t="s">
        <v>7</v>
      </c>
      <c r="B26" s="20"/>
      <c r="C26" s="20">
        <v>3</v>
      </c>
      <c r="D26" s="20">
        <v>11</v>
      </c>
      <c r="E26" s="28"/>
      <c r="F26" s="20"/>
      <c r="G26" s="46"/>
    </row>
    <row r="27" spans="1:7" ht="45.75" customHeight="1" hidden="1" outlineLevel="2">
      <c r="A27" s="21" t="s">
        <v>531</v>
      </c>
      <c r="B27" s="20"/>
      <c r="C27" s="20">
        <v>3</v>
      </c>
      <c r="D27" s="20">
        <v>11</v>
      </c>
      <c r="E27" s="28"/>
      <c r="F27" s="20"/>
      <c r="G27" s="46"/>
    </row>
    <row r="28" spans="1:7" ht="22.5" customHeight="1" hidden="1" outlineLevel="2">
      <c r="A28" s="40" t="s">
        <v>649</v>
      </c>
      <c r="B28" s="20"/>
      <c r="C28" s="20">
        <v>3</v>
      </c>
      <c r="D28" s="20">
        <v>11</v>
      </c>
      <c r="E28" s="28"/>
      <c r="F28" s="20"/>
      <c r="G28" s="46"/>
    </row>
    <row r="29" spans="1:7" ht="57.75" customHeight="1" hidden="1" outlineLevel="2">
      <c r="A29" s="21" t="s">
        <v>1256</v>
      </c>
      <c r="B29" s="20"/>
      <c r="C29" s="20">
        <v>3</v>
      </c>
      <c r="D29" s="20">
        <v>11</v>
      </c>
      <c r="E29" s="28"/>
      <c r="F29" s="20"/>
      <c r="G29" s="46"/>
    </row>
    <row r="30" spans="1:7" ht="33.75" customHeight="1" hidden="1" outlineLevel="2">
      <c r="A30" s="40" t="s">
        <v>1251</v>
      </c>
      <c r="B30" s="20"/>
      <c r="C30" s="20">
        <v>3</v>
      </c>
      <c r="D30" s="20">
        <v>11</v>
      </c>
      <c r="E30" s="28"/>
      <c r="F30" s="20"/>
      <c r="G30" s="46"/>
    </row>
    <row r="31" spans="1:7" ht="22.5" customHeight="1" outlineLevel="1" collapsed="1">
      <c r="A31" s="30" t="s">
        <v>1335</v>
      </c>
      <c r="B31" s="20">
        <v>48</v>
      </c>
      <c r="C31" s="20">
        <v>2</v>
      </c>
      <c r="D31" s="20"/>
      <c r="E31" s="28">
        <f>F290/$B290</f>
        <v>0</v>
      </c>
      <c r="F31" s="20" t="e">
        <f>score(F290,$B290)</f>
        <v>#NAME?</v>
      </c>
      <c r="G31" s="46"/>
    </row>
    <row r="32" spans="1:7" ht="45.75" customHeight="1" hidden="1" outlineLevel="2">
      <c r="A32" s="21" t="s">
        <v>1257</v>
      </c>
      <c r="B32" s="20"/>
      <c r="C32" s="20">
        <v>3</v>
      </c>
      <c r="D32" s="20">
        <v>31</v>
      </c>
      <c r="E32" s="28"/>
      <c r="F32" s="20"/>
      <c r="G32" s="46"/>
    </row>
    <row r="33" spans="1:7" ht="22.5" customHeight="1" hidden="1" outlineLevel="2">
      <c r="A33" s="40" t="s">
        <v>1252</v>
      </c>
      <c r="B33" s="20"/>
      <c r="C33" s="20">
        <v>3</v>
      </c>
      <c r="D33" s="20">
        <v>31</v>
      </c>
      <c r="E33" s="28"/>
      <c r="F33" s="20"/>
      <c r="G33" s="46"/>
    </row>
    <row r="34" spans="1:7" ht="33.75" customHeight="1" hidden="1" outlineLevel="2">
      <c r="A34" s="40" t="s">
        <v>744</v>
      </c>
      <c r="B34" s="20"/>
      <c r="C34" s="20">
        <v>3</v>
      </c>
      <c r="D34" s="20">
        <v>31</v>
      </c>
      <c r="E34" s="28"/>
      <c r="F34" s="20"/>
      <c r="G34" s="46"/>
    </row>
    <row r="35" spans="1:7" ht="33.75" customHeight="1" hidden="1" outlineLevel="2">
      <c r="A35" s="40" t="s">
        <v>1253</v>
      </c>
      <c r="B35" s="20"/>
      <c r="C35" s="20">
        <v>3</v>
      </c>
      <c r="D35" s="20">
        <v>31</v>
      </c>
      <c r="E35" s="28"/>
      <c r="F35" s="20"/>
      <c r="G35" s="46"/>
    </row>
    <row r="36" spans="1:7" ht="22.5" customHeight="1" hidden="1" outlineLevel="2">
      <c r="A36" s="40" t="s">
        <v>745</v>
      </c>
      <c r="B36" s="20"/>
      <c r="C36" s="20">
        <v>3</v>
      </c>
      <c r="D36" s="20">
        <v>31</v>
      </c>
      <c r="E36" s="28"/>
      <c r="F36" s="20"/>
      <c r="G36" s="46"/>
    </row>
    <row r="37" spans="1:7" ht="33.75" customHeight="1" hidden="1" outlineLevel="2">
      <c r="A37" s="40" t="s">
        <v>1254</v>
      </c>
      <c r="B37" s="20"/>
      <c r="C37" s="20">
        <v>3</v>
      </c>
      <c r="D37" s="20">
        <v>31</v>
      </c>
      <c r="E37" s="28"/>
      <c r="F37" s="20"/>
      <c r="G37" s="46"/>
    </row>
    <row r="38" spans="1:7" ht="45.75" customHeight="1" hidden="1" outlineLevel="2">
      <c r="A38" s="21" t="s">
        <v>1317</v>
      </c>
      <c r="B38" s="20"/>
      <c r="C38" s="20">
        <v>3</v>
      </c>
      <c r="D38" s="20">
        <v>31</v>
      </c>
      <c r="E38" s="28"/>
      <c r="F38" s="20"/>
      <c r="G38" s="46"/>
    </row>
    <row r="39" spans="1:7" ht="45.75" customHeight="1" hidden="1" outlineLevel="2">
      <c r="A39" s="40" t="s">
        <v>1255</v>
      </c>
      <c r="B39" s="20"/>
      <c r="C39" s="20">
        <v>3</v>
      </c>
      <c r="D39" s="20">
        <v>31</v>
      </c>
      <c r="E39" s="28"/>
      <c r="F39" s="20"/>
      <c r="G39" s="46"/>
    </row>
    <row r="40" spans="1:7" ht="57.75" customHeight="1" hidden="1" outlineLevel="2">
      <c r="A40" s="21" t="s">
        <v>1295</v>
      </c>
      <c r="B40" s="20"/>
      <c r="C40" s="20">
        <v>3</v>
      </c>
      <c r="D40" s="20">
        <v>31</v>
      </c>
      <c r="E40" s="28"/>
      <c r="F40" s="20"/>
      <c r="G40" s="46"/>
    </row>
    <row r="41" spans="1:7" ht="22.5" customHeight="1" hidden="1" outlineLevel="2">
      <c r="A41" s="40" t="s">
        <v>869</v>
      </c>
      <c r="B41" s="20"/>
      <c r="C41" s="20">
        <v>3</v>
      </c>
      <c r="D41" s="20">
        <v>31</v>
      </c>
      <c r="E41" s="28"/>
      <c r="F41" s="20"/>
      <c r="G41" s="46"/>
    </row>
    <row r="42" spans="1:7" ht="33.75" customHeight="1" hidden="1" outlineLevel="2">
      <c r="A42" s="40" t="s">
        <v>1</v>
      </c>
      <c r="B42" s="20"/>
      <c r="C42" s="20">
        <v>3</v>
      </c>
      <c r="D42" s="20">
        <v>31</v>
      </c>
      <c r="E42" s="28"/>
      <c r="F42" s="20"/>
      <c r="G42" s="46"/>
    </row>
    <row r="43" spans="1:7" ht="33.75" customHeight="1" hidden="1" outlineLevel="2">
      <c r="A43" s="40" t="s">
        <v>2</v>
      </c>
      <c r="B43" s="20"/>
      <c r="C43" s="20">
        <v>3</v>
      </c>
      <c r="D43" s="20">
        <v>31</v>
      </c>
      <c r="E43" s="28"/>
      <c r="F43" s="20"/>
      <c r="G43" s="46"/>
    </row>
    <row r="44" spans="1:7" ht="45.75" customHeight="1" hidden="1" outlineLevel="2">
      <c r="A44" s="40" t="s">
        <v>3</v>
      </c>
      <c r="B44" s="20"/>
      <c r="C44" s="20">
        <v>3</v>
      </c>
      <c r="D44" s="20">
        <v>31</v>
      </c>
      <c r="E44" s="28"/>
      <c r="F44" s="20"/>
      <c r="G44" s="46"/>
    </row>
    <row r="45" spans="1:7" ht="45.75" customHeight="1" hidden="1" outlineLevel="2">
      <c r="A45" s="40" t="s">
        <v>4</v>
      </c>
      <c r="B45" s="20"/>
      <c r="C45" s="20">
        <v>3</v>
      </c>
      <c r="D45" s="20">
        <v>31</v>
      </c>
      <c r="E45" s="28"/>
      <c r="F45" s="20"/>
      <c r="G45" s="46"/>
    </row>
    <row r="46" spans="1:7" ht="33.75" customHeight="1" hidden="1" outlineLevel="2">
      <c r="A46" s="40" t="s">
        <v>5</v>
      </c>
      <c r="B46" s="20"/>
      <c r="C46" s="20">
        <v>3</v>
      </c>
      <c r="D46" s="20">
        <v>31</v>
      </c>
      <c r="E46" s="28"/>
      <c r="F46" s="20"/>
      <c r="G46" s="46"/>
    </row>
    <row r="47" spans="1:7" ht="45.75" customHeight="1" hidden="1" outlineLevel="2">
      <c r="A47" s="40" t="s">
        <v>775</v>
      </c>
      <c r="B47" s="20"/>
      <c r="C47" s="20">
        <v>3</v>
      </c>
      <c r="D47" s="20">
        <v>31</v>
      </c>
      <c r="E47" s="28"/>
      <c r="F47" s="20"/>
      <c r="G47" s="46"/>
    </row>
    <row r="48" spans="1:7" ht="33.75" customHeight="1" hidden="1" outlineLevel="2">
      <c r="A48" s="40" t="s">
        <v>451</v>
      </c>
      <c r="B48" s="20"/>
      <c r="C48" s="20">
        <v>3</v>
      </c>
      <c r="D48" s="20">
        <v>31</v>
      </c>
      <c r="E48" s="28"/>
      <c r="F48" s="20"/>
      <c r="G48" s="46"/>
    </row>
    <row r="49" spans="1:7" ht="45.75" customHeight="1" hidden="1" outlineLevel="2">
      <c r="A49" s="21" t="s">
        <v>1296</v>
      </c>
      <c r="B49" s="20"/>
      <c r="C49" s="20">
        <v>3</v>
      </c>
      <c r="D49" s="20">
        <v>31</v>
      </c>
      <c r="E49" s="28"/>
      <c r="F49" s="20"/>
      <c r="G49" s="46"/>
    </row>
    <row r="50" spans="1:7" ht="69.75" customHeight="1" hidden="1" outlineLevel="2">
      <c r="A50" s="40" t="s">
        <v>867</v>
      </c>
      <c r="B50" s="20"/>
      <c r="C50" s="20">
        <v>3</v>
      </c>
      <c r="D50" s="20">
        <v>31</v>
      </c>
      <c r="E50" s="28"/>
      <c r="F50" s="20"/>
      <c r="G50" s="46"/>
    </row>
    <row r="51" spans="1:7" ht="22.5" customHeight="1" hidden="1" outlineLevel="2">
      <c r="A51" s="40" t="s">
        <v>868</v>
      </c>
      <c r="B51" s="20"/>
      <c r="C51" s="20">
        <v>3</v>
      </c>
      <c r="D51" s="20">
        <v>31</v>
      </c>
      <c r="E51" s="28"/>
      <c r="F51" s="20"/>
      <c r="G51" s="46"/>
    </row>
    <row r="52" spans="1:7" ht="33.75" customHeight="1" hidden="1" outlineLevel="2">
      <c r="A52" s="40" t="s">
        <v>1019</v>
      </c>
      <c r="B52" s="20"/>
      <c r="C52" s="20">
        <v>3</v>
      </c>
      <c r="D52" s="20">
        <v>31</v>
      </c>
      <c r="E52" s="28"/>
      <c r="F52" s="20"/>
      <c r="G52" s="46"/>
    </row>
    <row r="53" spans="1:7" ht="45.75" customHeight="1" hidden="1" outlineLevel="2">
      <c r="A53" s="21" t="s">
        <v>1297</v>
      </c>
      <c r="B53" s="20"/>
      <c r="C53" s="20">
        <v>3</v>
      </c>
      <c r="D53" s="20">
        <v>31</v>
      </c>
      <c r="E53" s="28"/>
      <c r="F53" s="20"/>
      <c r="G53" s="46"/>
    </row>
    <row r="54" spans="1:7" ht="33.75" customHeight="1" hidden="1" outlineLevel="2">
      <c r="A54" s="40" t="s">
        <v>1020</v>
      </c>
      <c r="B54" s="20"/>
      <c r="C54" s="20">
        <v>3</v>
      </c>
      <c r="D54" s="20">
        <v>31</v>
      </c>
      <c r="E54" s="28"/>
      <c r="F54" s="20"/>
      <c r="G54" s="46"/>
    </row>
    <row r="55" spans="1:7" ht="33.75" customHeight="1" hidden="1" outlineLevel="2">
      <c r="A55" s="40" t="s">
        <v>1021</v>
      </c>
      <c r="B55" s="20"/>
      <c r="C55" s="20">
        <v>3</v>
      </c>
      <c r="D55" s="20">
        <v>31</v>
      </c>
      <c r="E55" s="28"/>
      <c r="F55" s="20"/>
      <c r="G55" s="46"/>
    </row>
    <row r="56" spans="1:7" ht="45.75" customHeight="1" hidden="1" outlineLevel="2">
      <c r="A56" s="40" t="s">
        <v>1354</v>
      </c>
      <c r="B56" s="20"/>
      <c r="C56" s="20">
        <v>3</v>
      </c>
      <c r="D56" s="20">
        <v>31</v>
      </c>
      <c r="E56" s="28"/>
      <c r="F56" s="20"/>
      <c r="G56" s="46"/>
    </row>
    <row r="57" spans="1:7" ht="45.75" customHeight="1" hidden="1" outlineLevel="2">
      <c r="A57" s="21" t="s">
        <v>1196</v>
      </c>
      <c r="B57" s="20"/>
      <c r="C57" s="20">
        <v>3</v>
      </c>
      <c r="D57" s="20">
        <v>31</v>
      </c>
      <c r="E57" s="28"/>
      <c r="F57" s="20"/>
      <c r="G57" s="46"/>
    </row>
    <row r="58" spans="1:7" ht="33.75" customHeight="1" hidden="1" outlineLevel="2">
      <c r="A58" s="40" t="s">
        <v>406</v>
      </c>
      <c r="B58" s="20"/>
      <c r="C58" s="20">
        <v>3</v>
      </c>
      <c r="D58" s="20">
        <v>31</v>
      </c>
      <c r="E58" s="28"/>
      <c r="F58" s="20"/>
      <c r="G58" s="46"/>
    </row>
    <row r="59" spans="1:7" ht="33.75" customHeight="1" hidden="1" outlineLevel="2">
      <c r="A59" s="40" t="s">
        <v>1171</v>
      </c>
      <c r="B59" s="20"/>
      <c r="C59" s="20">
        <v>3</v>
      </c>
      <c r="D59" s="20">
        <v>31</v>
      </c>
      <c r="E59" s="28"/>
      <c r="F59" s="20"/>
      <c r="G59" s="46"/>
    </row>
    <row r="60" spans="1:7" ht="45.75" customHeight="1" hidden="1" outlineLevel="2">
      <c r="A60" s="21" t="s">
        <v>1197</v>
      </c>
      <c r="B60" s="20"/>
      <c r="C60" s="20">
        <v>3</v>
      </c>
      <c r="D60" s="20">
        <v>31</v>
      </c>
      <c r="E60" s="28"/>
      <c r="F60" s="20"/>
      <c r="G60" s="46"/>
    </row>
    <row r="61" spans="1:7" ht="33.75" customHeight="1" hidden="1" outlineLevel="2">
      <c r="A61" s="40" t="s">
        <v>1172</v>
      </c>
      <c r="B61" s="20"/>
      <c r="C61" s="20">
        <v>3</v>
      </c>
      <c r="D61" s="20">
        <v>31</v>
      </c>
      <c r="E61" s="28"/>
      <c r="F61" s="20"/>
      <c r="G61" s="46"/>
    </row>
    <row r="62" spans="1:7" ht="22.5" customHeight="1" hidden="1" outlineLevel="2">
      <c r="A62" s="40" t="s">
        <v>1173</v>
      </c>
      <c r="B62" s="20"/>
      <c r="C62" s="20">
        <v>3</v>
      </c>
      <c r="D62" s="20">
        <v>31</v>
      </c>
      <c r="E62" s="28"/>
      <c r="F62" s="20"/>
      <c r="G62" s="46"/>
    </row>
    <row r="63" spans="1:7" ht="22.5" customHeight="1" hidden="1" outlineLevel="2">
      <c r="A63" s="40" t="s">
        <v>1174</v>
      </c>
      <c r="B63" s="20"/>
      <c r="C63" s="20">
        <v>3</v>
      </c>
      <c r="D63" s="20">
        <v>31</v>
      </c>
      <c r="E63" s="28"/>
      <c r="F63" s="20"/>
      <c r="G63" s="46"/>
    </row>
    <row r="64" spans="1:7" ht="45.75" customHeight="1" hidden="1" outlineLevel="2">
      <c r="A64" s="40" t="s">
        <v>1175</v>
      </c>
      <c r="B64" s="20"/>
      <c r="C64" s="20">
        <v>3</v>
      </c>
      <c r="D64" s="20">
        <v>31</v>
      </c>
      <c r="E64" s="28"/>
      <c r="F64" s="20"/>
      <c r="G64" s="46"/>
    </row>
    <row r="65" spans="1:7" ht="69.75" customHeight="1" hidden="1" outlineLevel="2">
      <c r="A65" s="40" t="s">
        <v>691</v>
      </c>
      <c r="B65" s="20"/>
      <c r="C65" s="20">
        <v>3</v>
      </c>
      <c r="D65" s="20">
        <v>31</v>
      </c>
      <c r="E65" s="28"/>
      <c r="F65" s="20"/>
      <c r="G65" s="46"/>
    </row>
    <row r="66" spans="1:7" ht="33.75" customHeight="1" hidden="1" outlineLevel="2">
      <c r="A66" s="40" t="s">
        <v>692</v>
      </c>
      <c r="B66" s="20"/>
      <c r="C66" s="20">
        <v>3</v>
      </c>
      <c r="D66" s="20">
        <v>31</v>
      </c>
      <c r="E66" s="28"/>
      <c r="F66" s="20"/>
      <c r="G66" s="46"/>
    </row>
    <row r="67" spans="1:7" ht="22.5" customHeight="1" hidden="1" outlineLevel="2">
      <c r="A67" s="40" t="s">
        <v>693</v>
      </c>
      <c r="B67" s="20"/>
      <c r="C67" s="20">
        <v>3</v>
      </c>
      <c r="D67" s="20">
        <v>31</v>
      </c>
      <c r="E67" s="28"/>
      <c r="F67" s="20"/>
      <c r="G67" s="46"/>
    </row>
    <row r="68" spans="1:7" ht="22.5" customHeight="1" hidden="1" outlineLevel="2">
      <c r="A68" s="40" t="s">
        <v>694</v>
      </c>
      <c r="B68" s="20"/>
      <c r="C68" s="20">
        <v>3</v>
      </c>
      <c r="D68" s="20">
        <v>31</v>
      </c>
      <c r="E68" s="28"/>
      <c r="F68" s="20"/>
      <c r="G68" s="46"/>
    </row>
    <row r="69" spans="1:7" ht="22.5" customHeight="1" hidden="1" outlineLevel="2">
      <c r="A69" s="40" t="s">
        <v>695</v>
      </c>
      <c r="B69" s="20"/>
      <c r="C69" s="20">
        <v>3</v>
      </c>
      <c r="D69" s="20">
        <v>31</v>
      </c>
      <c r="E69" s="28"/>
      <c r="F69" s="20"/>
      <c r="G69" s="46"/>
    </row>
    <row r="70" spans="1:7" ht="22.5" customHeight="1" hidden="1" outlineLevel="2">
      <c r="A70" s="40" t="s">
        <v>696</v>
      </c>
      <c r="B70" s="20"/>
      <c r="C70" s="20">
        <v>3</v>
      </c>
      <c r="D70" s="20">
        <v>31</v>
      </c>
      <c r="E70" s="28"/>
      <c r="F70" s="20"/>
      <c r="G70" s="46"/>
    </row>
    <row r="71" spans="1:7" ht="22.5" customHeight="1" hidden="1" outlineLevel="2">
      <c r="A71" s="40" t="s">
        <v>697</v>
      </c>
      <c r="B71" s="20"/>
      <c r="C71" s="20">
        <v>3</v>
      </c>
      <c r="D71" s="20">
        <v>31</v>
      </c>
      <c r="E71" s="28"/>
      <c r="F71" s="20"/>
      <c r="G71" s="46"/>
    </row>
    <row r="72" spans="1:7" ht="22.5" customHeight="1" hidden="1" outlineLevel="2">
      <c r="A72" s="40" t="s">
        <v>698</v>
      </c>
      <c r="B72" s="20"/>
      <c r="C72" s="20">
        <v>3</v>
      </c>
      <c r="D72" s="20">
        <v>31</v>
      </c>
      <c r="E72" s="28"/>
      <c r="F72" s="20"/>
      <c r="G72" s="46"/>
    </row>
    <row r="73" spans="1:7" ht="33.75" customHeight="1" hidden="1" outlineLevel="2">
      <c r="A73" s="40" t="s">
        <v>850</v>
      </c>
      <c r="B73" s="20"/>
      <c r="C73" s="20">
        <v>3</v>
      </c>
      <c r="D73" s="20">
        <v>31</v>
      </c>
      <c r="E73" s="28"/>
      <c r="F73" s="20"/>
      <c r="G73" s="46"/>
    </row>
    <row r="74" spans="1:7" ht="33.75" customHeight="1" hidden="1" outlineLevel="2">
      <c r="A74" s="40" t="s">
        <v>851</v>
      </c>
      <c r="B74" s="20"/>
      <c r="C74" s="20">
        <v>3</v>
      </c>
      <c r="D74" s="20">
        <v>31</v>
      </c>
      <c r="E74" s="28"/>
      <c r="F74" s="20"/>
      <c r="G74" s="46"/>
    </row>
    <row r="75" spans="1:7" ht="57.75" customHeight="1" hidden="1" outlineLevel="2">
      <c r="A75" s="21" t="s">
        <v>1198</v>
      </c>
      <c r="B75" s="20"/>
      <c r="C75" s="20">
        <v>3</v>
      </c>
      <c r="D75" s="20">
        <v>31</v>
      </c>
      <c r="E75" s="28"/>
      <c r="F75" s="20"/>
      <c r="G75" s="46"/>
    </row>
    <row r="76" spans="1:7" ht="45.75" customHeight="1" hidden="1" outlineLevel="2">
      <c r="A76" s="40" t="s">
        <v>852</v>
      </c>
      <c r="B76" s="20"/>
      <c r="C76" s="20">
        <v>3</v>
      </c>
      <c r="D76" s="20">
        <v>31</v>
      </c>
      <c r="E76" s="28"/>
      <c r="F76" s="20"/>
      <c r="G76" s="46"/>
    </row>
    <row r="77" spans="1:7" ht="33.75" customHeight="1" hidden="1" outlineLevel="2">
      <c r="A77" s="40" t="s">
        <v>853</v>
      </c>
      <c r="B77" s="20"/>
      <c r="C77" s="20">
        <v>3</v>
      </c>
      <c r="D77" s="20">
        <v>31</v>
      </c>
      <c r="E77" s="28"/>
      <c r="F77" s="20"/>
      <c r="G77" s="46"/>
    </row>
    <row r="78" spans="1:7" ht="33.75" customHeight="1" hidden="1" outlineLevel="2">
      <c r="A78" s="21" t="s">
        <v>1199</v>
      </c>
      <c r="B78" s="20"/>
      <c r="C78" s="20">
        <v>3</v>
      </c>
      <c r="D78" s="20">
        <v>31</v>
      </c>
      <c r="E78" s="28"/>
      <c r="F78" s="20"/>
      <c r="G78" s="46"/>
    </row>
    <row r="79" spans="1:7" ht="22.5" customHeight="1" hidden="1" outlineLevel="2">
      <c r="A79" s="40" t="s">
        <v>699</v>
      </c>
      <c r="B79" s="20"/>
      <c r="C79" s="20">
        <v>3</v>
      </c>
      <c r="D79" s="20">
        <v>31</v>
      </c>
      <c r="E79" s="28"/>
      <c r="F79" s="20"/>
      <c r="G79" s="46"/>
    </row>
    <row r="80" spans="1:7" ht="22.5" customHeight="1">
      <c r="A80" s="30" t="s">
        <v>700</v>
      </c>
      <c r="B80" s="20"/>
      <c r="C80" s="20">
        <v>1</v>
      </c>
      <c r="D80" s="20"/>
      <c r="E80" s="28"/>
      <c r="F80" s="20" t="e">
        <f>score(F339,$B339)</f>
        <v>#NAME?</v>
      </c>
      <c r="G80" s="120"/>
    </row>
    <row r="81" spans="1:7" ht="22.5" customHeight="1" outlineLevel="1" collapsed="1">
      <c r="A81" s="30" t="s">
        <v>1336</v>
      </c>
      <c r="B81" s="20">
        <v>9</v>
      </c>
      <c r="C81" s="20">
        <v>2</v>
      </c>
      <c r="D81" s="20"/>
      <c r="E81" s="28">
        <f>F340/$B340</f>
        <v>0</v>
      </c>
      <c r="F81" s="20" t="e">
        <f>score(F340,$B340)</f>
        <v>#NAME?</v>
      </c>
      <c r="G81" s="46"/>
    </row>
    <row r="82" spans="1:7" ht="33.75" customHeight="1" hidden="1" outlineLevel="2">
      <c r="A82" s="40" t="s">
        <v>642</v>
      </c>
      <c r="B82" s="20"/>
      <c r="C82" s="20">
        <v>3</v>
      </c>
      <c r="D82" s="20">
        <v>81</v>
      </c>
      <c r="E82" s="28"/>
      <c r="F82" s="20"/>
      <c r="G82" s="46"/>
    </row>
    <row r="83" spans="1:7" ht="33.75" customHeight="1" hidden="1" outlineLevel="2">
      <c r="A83" s="40" t="s">
        <v>1017</v>
      </c>
      <c r="B83" s="20"/>
      <c r="C83" s="20">
        <v>3</v>
      </c>
      <c r="D83" s="20">
        <v>81</v>
      </c>
      <c r="E83" s="28"/>
      <c r="F83" s="20"/>
      <c r="G83" s="46"/>
    </row>
    <row r="84" spans="1:7" ht="22.5" customHeight="1" hidden="1" outlineLevel="2">
      <c r="A84" s="40" t="s">
        <v>1018</v>
      </c>
      <c r="B84" s="20"/>
      <c r="C84" s="20">
        <v>3</v>
      </c>
      <c r="D84" s="20">
        <v>81</v>
      </c>
      <c r="E84" s="28"/>
      <c r="F84" s="20"/>
      <c r="G84" s="46"/>
    </row>
    <row r="85" spans="1:7" ht="22.5" customHeight="1" hidden="1" outlineLevel="2">
      <c r="A85" s="21" t="s">
        <v>1200</v>
      </c>
      <c r="B85" s="20"/>
      <c r="C85" s="20">
        <v>3</v>
      </c>
      <c r="D85" s="20">
        <v>81</v>
      </c>
      <c r="E85" s="28"/>
      <c r="F85" s="20"/>
      <c r="G85" s="46"/>
    </row>
    <row r="86" spans="1:7" ht="22.5" customHeight="1" hidden="1" outlineLevel="2">
      <c r="A86" s="40" t="s">
        <v>629</v>
      </c>
      <c r="B86" s="20"/>
      <c r="C86" s="20">
        <v>3</v>
      </c>
      <c r="D86" s="20">
        <v>81</v>
      </c>
      <c r="E86" s="28"/>
      <c r="F86" s="20"/>
      <c r="G86" s="46"/>
    </row>
    <row r="87" spans="1:7" ht="22.5" customHeight="1" hidden="1" outlineLevel="2">
      <c r="A87" s="40" t="s">
        <v>630</v>
      </c>
      <c r="B87" s="20"/>
      <c r="C87" s="20">
        <v>3</v>
      </c>
      <c r="D87" s="20">
        <v>81</v>
      </c>
      <c r="E87" s="28"/>
      <c r="F87" s="20"/>
      <c r="G87" s="46"/>
    </row>
    <row r="88" spans="1:7" ht="33.75" customHeight="1" hidden="1" outlineLevel="2">
      <c r="A88" s="40" t="s">
        <v>318</v>
      </c>
      <c r="B88" s="20"/>
      <c r="C88" s="20">
        <v>3</v>
      </c>
      <c r="D88" s="20">
        <v>81</v>
      </c>
      <c r="E88" s="28"/>
      <c r="F88" s="20"/>
      <c r="G88" s="46"/>
    </row>
    <row r="89" spans="1:7" ht="22.5" customHeight="1" hidden="1" outlineLevel="2">
      <c r="A89" s="40" t="s">
        <v>319</v>
      </c>
      <c r="B89" s="20"/>
      <c r="C89" s="20">
        <v>3</v>
      </c>
      <c r="D89" s="20">
        <v>81</v>
      </c>
      <c r="E89" s="28"/>
      <c r="F89" s="20"/>
      <c r="G89" s="46"/>
    </row>
    <row r="90" spans="1:7" ht="45.75" customHeight="1" hidden="1" outlineLevel="2">
      <c r="A90" s="40" t="s">
        <v>660</v>
      </c>
      <c r="B90" s="20"/>
      <c r="C90" s="20">
        <v>3</v>
      </c>
      <c r="D90" s="20">
        <v>81</v>
      </c>
      <c r="E90" s="28"/>
      <c r="F90" s="20"/>
      <c r="G90" s="46"/>
    </row>
    <row r="91" spans="1:7" ht="22.5" customHeight="1" outlineLevel="1" collapsed="1">
      <c r="A91" s="30" t="s">
        <v>610</v>
      </c>
      <c r="B91" s="20">
        <v>11</v>
      </c>
      <c r="C91" s="20">
        <v>2</v>
      </c>
      <c r="D91" s="20"/>
      <c r="E91" s="28">
        <f>F350/$B350</f>
        <v>0</v>
      </c>
      <c r="F91" s="20" t="e">
        <f>score(F350,$B350)</f>
        <v>#NAME?</v>
      </c>
      <c r="G91" s="46"/>
    </row>
    <row r="92" spans="1:7" ht="22.5" customHeight="1" hidden="1" outlineLevel="2">
      <c r="A92" s="40" t="s">
        <v>661</v>
      </c>
      <c r="B92" s="20"/>
      <c r="C92" s="20">
        <v>3</v>
      </c>
      <c r="D92" s="20">
        <v>91</v>
      </c>
      <c r="E92" s="28"/>
      <c r="F92" s="20"/>
      <c r="G92" s="46"/>
    </row>
    <row r="93" spans="1:7" ht="33.75" customHeight="1" hidden="1" outlineLevel="2">
      <c r="A93" s="40" t="s">
        <v>1219</v>
      </c>
      <c r="B93" s="20"/>
      <c r="C93" s="20">
        <v>3</v>
      </c>
      <c r="D93" s="20">
        <v>91</v>
      </c>
      <c r="E93" s="28"/>
      <c r="F93" s="20"/>
      <c r="G93" s="46"/>
    </row>
    <row r="94" spans="1:7" ht="33.75" customHeight="1" hidden="1" outlineLevel="2">
      <c r="A94" s="40" t="s">
        <v>662</v>
      </c>
      <c r="B94" s="20"/>
      <c r="C94" s="20">
        <v>3</v>
      </c>
      <c r="D94" s="20">
        <v>91</v>
      </c>
      <c r="E94" s="28"/>
      <c r="F94" s="20"/>
      <c r="G94" s="46"/>
    </row>
    <row r="95" spans="1:7" ht="33.75" customHeight="1" hidden="1" outlineLevel="2">
      <c r="A95" s="40" t="s">
        <v>663</v>
      </c>
      <c r="B95" s="20"/>
      <c r="C95" s="20">
        <v>3</v>
      </c>
      <c r="D95" s="20">
        <v>91</v>
      </c>
      <c r="E95" s="28"/>
      <c r="F95" s="20"/>
      <c r="G95" s="46"/>
    </row>
    <row r="96" spans="1:7" ht="33.75" customHeight="1" hidden="1" outlineLevel="2">
      <c r="A96" s="40" t="s">
        <v>664</v>
      </c>
      <c r="B96" s="20"/>
      <c r="C96" s="20">
        <v>3</v>
      </c>
      <c r="D96" s="20">
        <v>91</v>
      </c>
      <c r="E96" s="28"/>
      <c r="F96" s="20"/>
      <c r="G96" s="46"/>
    </row>
    <row r="97" spans="1:7" ht="33.75" customHeight="1" hidden="1" outlineLevel="2">
      <c r="A97" s="40" t="s">
        <v>665</v>
      </c>
      <c r="B97" s="20"/>
      <c r="C97" s="20">
        <v>3</v>
      </c>
      <c r="D97" s="20">
        <v>91</v>
      </c>
      <c r="E97" s="28"/>
      <c r="F97" s="20"/>
      <c r="G97" s="46"/>
    </row>
    <row r="98" spans="1:7" ht="33.75" customHeight="1" hidden="1" outlineLevel="2">
      <c r="A98" s="40" t="s">
        <v>326</v>
      </c>
      <c r="B98" s="20"/>
      <c r="C98" s="20">
        <v>3</v>
      </c>
      <c r="D98" s="20">
        <v>91</v>
      </c>
      <c r="E98" s="28"/>
      <c r="F98" s="20"/>
      <c r="G98" s="46"/>
    </row>
    <row r="99" spans="1:7" ht="33.75" customHeight="1" hidden="1" outlineLevel="2">
      <c r="A99" s="40" t="s">
        <v>635</v>
      </c>
      <c r="B99" s="20"/>
      <c r="C99" s="20">
        <v>3</v>
      </c>
      <c r="D99" s="20">
        <v>91</v>
      </c>
      <c r="E99" s="28"/>
      <c r="F99" s="20"/>
      <c r="G99" s="46"/>
    </row>
    <row r="100" spans="1:7" ht="22.5" customHeight="1" hidden="1" outlineLevel="2">
      <c r="A100" s="40" t="s">
        <v>636</v>
      </c>
      <c r="B100" s="20"/>
      <c r="C100" s="20">
        <v>3</v>
      </c>
      <c r="D100" s="20">
        <v>91</v>
      </c>
      <c r="E100" s="28"/>
      <c r="F100" s="20"/>
      <c r="G100" s="46"/>
    </row>
    <row r="101" spans="1:7" ht="81.75" customHeight="1" hidden="1" outlineLevel="2">
      <c r="A101" s="21" t="s">
        <v>718</v>
      </c>
      <c r="B101" s="20"/>
      <c r="C101" s="20">
        <v>3</v>
      </c>
      <c r="D101" s="20">
        <v>91</v>
      </c>
      <c r="E101" s="28"/>
      <c r="F101" s="20"/>
      <c r="G101" s="46"/>
    </row>
    <row r="102" spans="1:7" ht="22.5" customHeight="1" hidden="1" outlineLevel="2">
      <c r="A102" s="40" t="s">
        <v>1278</v>
      </c>
      <c r="B102" s="20"/>
      <c r="C102" s="20">
        <v>3</v>
      </c>
      <c r="D102" s="20">
        <v>91</v>
      </c>
      <c r="E102" s="28"/>
      <c r="F102" s="20"/>
      <c r="G102" s="46"/>
    </row>
    <row r="103" spans="1:7" ht="22.5" customHeight="1" outlineLevel="1" collapsed="1">
      <c r="A103" s="30" t="s">
        <v>1337</v>
      </c>
      <c r="B103" s="20">
        <v>64</v>
      </c>
      <c r="C103" s="20">
        <v>2</v>
      </c>
      <c r="D103" s="20"/>
      <c r="E103" s="28">
        <f>F362/$B362</f>
        <v>0</v>
      </c>
      <c r="F103" s="20" t="e">
        <f>score(F362,$B362)</f>
        <v>#NAME?</v>
      </c>
      <c r="G103" s="46"/>
    </row>
    <row r="104" spans="1:7" ht="45.75" customHeight="1" hidden="1" outlineLevel="2">
      <c r="A104" s="21" t="s">
        <v>719</v>
      </c>
      <c r="B104" s="20"/>
      <c r="C104" s="20">
        <v>3</v>
      </c>
      <c r="D104" s="20">
        <v>103</v>
      </c>
      <c r="E104" s="28"/>
      <c r="F104" s="20"/>
      <c r="G104" s="46"/>
    </row>
    <row r="105" spans="1:7" ht="45.75" customHeight="1" hidden="1" outlineLevel="2">
      <c r="A105" s="40" t="s">
        <v>1279</v>
      </c>
      <c r="B105" s="20"/>
      <c r="C105" s="20">
        <v>3</v>
      </c>
      <c r="D105" s="20">
        <v>103</v>
      </c>
      <c r="E105" s="28"/>
      <c r="F105" s="20"/>
      <c r="G105" s="46"/>
    </row>
    <row r="106" spans="1:7" ht="45.75" customHeight="1" hidden="1" outlineLevel="2">
      <c r="A106" s="40" t="s">
        <v>1285</v>
      </c>
      <c r="B106" s="20"/>
      <c r="C106" s="20">
        <v>3</v>
      </c>
      <c r="D106" s="20">
        <v>103</v>
      </c>
      <c r="E106" s="28"/>
      <c r="F106" s="20"/>
      <c r="G106" s="46"/>
    </row>
    <row r="107" spans="1:7" ht="22.5" customHeight="1" hidden="1" outlineLevel="2">
      <c r="A107" s="21" t="s">
        <v>720</v>
      </c>
      <c r="B107" s="20"/>
      <c r="C107" s="20">
        <v>3</v>
      </c>
      <c r="D107" s="20">
        <v>103</v>
      </c>
      <c r="E107" s="28"/>
      <c r="F107" s="20"/>
      <c r="G107" s="46"/>
    </row>
    <row r="108" spans="1:7" ht="22.5" customHeight="1" hidden="1" outlineLevel="2">
      <c r="A108" s="40" t="s">
        <v>540</v>
      </c>
      <c r="B108" s="20"/>
      <c r="C108" s="20">
        <v>3</v>
      </c>
      <c r="D108" s="20">
        <v>103</v>
      </c>
      <c r="E108" s="28"/>
      <c r="F108" s="20"/>
      <c r="G108" s="46"/>
    </row>
    <row r="109" spans="1:7" ht="22.5" customHeight="1" hidden="1" outlineLevel="2">
      <c r="A109" s="40" t="s">
        <v>541</v>
      </c>
      <c r="B109" s="20"/>
      <c r="C109" s="20">
        <v>3</v>
      </c>
      <c r="D109" s="20">
        <v>103</v>
      </c>
      <c r="E109" s="28"/>
      <c r="F109" s="20"/>
      <c r="G109" s="46"/>
    </row>
    <row r="110" spans="1:7" ht="33.75" customHeight="1" hidden="1" outlineLevel="2">
      <c r="A110" s="21" t="s">
        <v>1112</v>
      </c>
      <c r="B110" s="20"/>
      <c r="C110" s="20">
        <v>3</v>
      </c>
      <c r="D110" s="20">
        <v>103</v>
      </c>
      <c r="E110" s="28"/>
      <c r="F110" s="20"/>
      <c r="G110" s="46"/>
    </row>
    <row r="111" spans="1:7" ht="33.75" customHeight="1" hidden="1" outlineLevel="2">
      <c r="A111" s="40" t="s">
        <v>239</v>
      </c>
      <c r="B111" s="20"/>
      <c r="C111" s="20">
        <v>3</v>
      </c>
      <c r="D111" s="20">
        <v>103</v>
      </c>
      <c r="E111" s="28"/>
      <c r="F111" s="20"/>
      <c r="G111" s="46"/>
    </row>
    <row r="112" spans="1:7" ht="22.5" customHeight="1" hidden="1" outlineLevel="2">
      <c r="A112" s="40" t="s">
        <v>240</v>
      </c>
      <c r="B112" s="20"/>
      <c r="C112" s="20">
        <v>3</v>
      </c>
      <c r="D112" s="20">
        <v>103</v>
      </c>
      <c r="E112" s="28"/>
      <c r="F112" s="20"/>
      <c r="G112" s="46"/>
    </row>
    <row r="113" spans="1:7" ht="33.75" customHeight="1" hidden="1" outlineLevel="2">
      <c r="A113" s="40" t="s">
        <v>241</v>
      </c>
      <c r="B113" s="20"/>
      <c r="C113" s="20">
        <v>3</v>
      </c>
      <c r="D113" s="20">
        <v>103</v>
      </c>
      <c r="E113" s="28"/>
      <c r="F113" s="20"/>
      <c r="G113" s="46"/>
    </row>
    <row r="114" spans="1:7" ht="22.5" customHeight="1" hidden="1" outlineLevel="2">
      <c r="A114" s="40" t="s">
        <v>242</v>
      </c>
      <c r="B114" s="20"/>
      <c r="C114" s="20">
        <v>3</v>
      </c>
      <c r="D114" s="20">
        <v>103</v>
      </c>
      <c r="E114" s="28"/>
      <c r="F114" s="20"/>
      <c r="G114" s="46"/>
    </row>
    <row r="115" spans="1:7" ht="33.75" customHeight="1" hidden="1" outlineLevel="2">
      <c r="A115" s="40" t="s">
        <v>243</v>
      </c>
      <c r="B115" s="20"/>
      <c r="C115" s="20">
        <v>3</v>
      </c>
      <c r="D115" s="20">
        <v>103</v>
      </c>
      <c r="E115" s="28"/>
      <c r="F115" s="20"/>
      <c r="G115" s="46"/>
    </row>
    <row r="116" spans="1:7" ht="45.75" customHeight="1" hidden="1" outlineLevel="2">
      <c r="A116" s="40" t="s">
        <v>244</v>
      </c>
      <c r="B116" s="20"/>
      <c r="C116" s="20">
        <v>3</v>
      </c>
      <c r="D116" s="20">
        <v>103</v>
      </c>
      <c r="E116" s="28"/>
      <c r="F116" s="20"/>
      <c r="G116" s="46"/>
    </row>
    <row r="117" spans="1:7" ht="22.5" customHeight="1" hidden="1" outlineLevel="2">
      <c r="A117" s="40" t="s">
        <v>153</v>
      </c>
      <c r="B117" s="20"/>
      <c r="C117" s="20">
        <v>3</v>
      </c>
      <c r="D117" s="20">
        <v>103</v>
      </c>
      <c r="E117" s="28"/>
      <c r="F117" s="20"/>
      <c r="G117" s="46"/>
    </row>
    <row r="118" spans="1:7" ht="45.75" customHeight="1" hidden="1" outlineLevel="2">
      <c r="A118" s="21" t="s">
        <v>1113</v>
      </c>
      <c r="B118" s="20"/>
      <c r="C118" s="20">
        <v>3</v>
      </c>
      <c r="D118" s="20">
        <v>103</v>
      </c>
      <c r="E118" s="28"/>
      <c r="F118" s="20"/>
      <c r="G118" s="46"/>
    </row>
    <row r="119" spans="1:7" ht="45.75" customHeight="1" hidden="1" outlineLevel="2">
      <c r="A119" s="40" t="s">
        <v>154</v>
      </c>
      <c r="B119" s="20"/>
      <c r="C119" s="20">
        <v>3</v>
      </c>
      <c r="D119" s="20">
        <v>103</v>
      </c>
      <c r="E119" s="28"/>
      <c r="F119" s="20"/>
      <c r="G119" s="46"/>
    </row>
    <row r="120" spans="1:7" ht="22.5" customHeight="1" hidden="1" outlineLevel="2">
      <c r="A120" s="40" t="s">
        <v>155</v>
      </c>
      <c r="B120" s="20"/>
      <c r="C120" s="20">
        <v>3</v>
      </c>
      <c r="D120" s="20">
        <v>103</v>
      </c>
      <c r="E120" s="28"/>
      <c r="F120" s="20"/>
      <c r="G120" s="46"/>
    </row>
    <row r="121" spans="1:7" ht="33.75" customHeight="1" hidden="1" outlineLevel="2">
      <c r="A121" s="40" t="s">
        <v>156</v>
      </c>
      <c r="B121" s="20"/>
      <c r="C121" s="20">
        <v>3</v>
      </c>
      <c r="D121" s="20">
        <v>103</v>
      </c>
      <c r="E121" s="28"/>
      <c r="F121" s="20"/>
      <c r="G121" s="46"/>
    </row>
    <row r="122" spans="1:7" ht="22.5" customHeight="1" hidden="1" outlineLevel="2">
      <c r="A122" s="40" t="s">
        <v>157</v>
      </c>
      <c r="B122" s="20"/>
      <c r="C122" s="20">
        <v>3</v>
      </c>
      <c r="D122" s="20">
        <v>103</v>
      </c>
      <c r="E122" s="28"/>
      <c r="F122" s="20"/>
      <c r="G122" s="46"/>
    </row>
    <row r="123" spans="1:7" ht="22.5" customHeight="1" hidden="1" outlineLevel="2">
      <c r="A123" s="40" t="s">
        <v>158</v>
      </c>
      <c r="B123" s="20"/>
      <c r="C123" s="20">
        <v>3</v>
      </c>
      <c r="D123" s="20">
        <v>103</v>
      </c>
      <c r="E123" s="28"/>
      <c r="F123" s="20"/>
      <c r="G123" s="46"/>
    </row>
    <row r="124" spans="1:7" ht="22.5" customHeight="1" hidden="1" outlineLevel="2">
      <c r="A124" s="40" t="s">
        <v>159</v>
      </c>
      <c r="B124" s="20"/>
      <c r="C124" s="20">
        <v>3</v>
      </c>
      <c r="D124" s="20">
        <v>103</v>
      </c>
      <c r="E124" s="28"/>
      <c r="F124" s="20"/>
      <c r="G124" s="46"/>
    </row>
    <row r="125" spans="1:7" ht="22.5" customHeight="1" hidden="1" outlineLevel="2">
      <c r="A125" s="40" t="s">
        <v>160</v>
      </c>
      <c r="B125" s="20"/>
      <c r="C125" s="20">
        <v>3</v>
      </c>
      <c r="D125" s="20">
        <v>103</v>
      </c>
      <c r="E125" s="28"/>
      <c r="F125" s="20"/>
      <c r="G125" s="46"/>
    </row>
    <row r="126" spans="1:7" ht="22.5" customHeight="1" hidden="1" outlineLevel="2">
      <c r="A126" s="40" t="s">
        <v>1043</v>
      </c>
      <c r="B126" s="20"/>
      <c r="C126" s="20">
        <v>3</v>
      </c>
      <c r="D126" s="20">
        <v>103</v>
      </c>
      <c r="E126" s="28"/>
      <c r="F126" s="20"/>
      <c r="G126" s="46"/>
    </row>
    <row r="127" spans="1:7" ht="33.75" customHeight="1" hidden="1" outlineLevel="2">
      <c r="A127" s="40" t="s">
        <v>638</v>
      </c>
      <c r="B127" s="20"/>
      <c r="C127" s="20">
        <v>3</v>
      </c>
      <c r="D127" s="20">
        <v>103</v>
      </c>
      <c r="E127" s="28"/>
      <c r="F127" s="20"/>
      <c r="G127" s="46"/>
    </row>
    <row r="128" spans="1:7" ht="33.75" customHeight="1" hidden="1" outlineLevel="2">
      <c r="A128" s="40" t="s">
        <v>639</v>
      </c>
      <c r="B128" s="20"/>
      <c r="C128" s="20">
        <v>3</v>
      </c>
      <c r="D128" s="20">
        <v>103</v>
      </c>
      <c r="E128" s="28"/>
      <c r="F128" s="20"/>
      <c r="G128" s="46"/>
    </row>
    <row r="129" spans="1:7" ht="33.75" customHeight="1" hidden="1" outlineLevel="2">
      <c r="A129" s="40" t="s">
        <v>640</v>
      </c>
      <c r="B129" s="20"/>
      <c r="C129" s="20">
        <v>3</v>
      </c>
      <c r="D129" s="20">
        <v>103</v>
      </c>
      <c r="E129" s="28"/>
      <c r="F129" s="20"/>
      <c r="G129" s="46"/>
    </row>
    <row r="130" spans="1:7" ht="45.75" customHeight="1" hidden="1" outlineLevel="2">
      <c r="A130" s="40" t="s">
        <v>249</v>
      </c>
      <c r="B130" s="20"/>
      <c r="C130" s="20">
        <v>3</v>
      </c>
      <c r="D130" s="20">
        <v>103</v>
      </c>
      <c r="E130" s="28"/>
      <c r="F130" s="20"/>
      <c r="G130" s="46"/>
    </row>
    <row r="131" spans="1:7" ht="33.75" customHeight="1" hidden="1" outlineLevel="2">
      <c r="A131" s="40" t="s">
        <v>250</v>
      </c>
      <c r="B131" s="20"/>
      <c r="C131" s="20">
        <v>3</v>
      </c>
      <c r="D131" s="20">
        <v>103</v>
      </c>
      <c r="E131" s="28"/>
      <c r="F131" s="20"/>
      <c r="G131" s="46"/>
    </row>
    <row r="132" spans="1:7" ht="33.75" customHeight="1" hidden="1" outlineLevel="2">
      <c r="A132" s="40" t="s">
        <v>483</v>
      </c>
      <c r="B132" s="20"/>
      <c r="C132" s="20">
        <v>3</v>
      </c>
      <c r="D132" s="20">
        <v>103</v>
      </c>
      <c r="E132" s="28"/>
      <c r="F132" s="20"/>
      <c r="G132" s="46"/>
    </row>
    <row r="133" spans="1:7" ht="45.75" customHeight="1" hidden="1" outlineLevel="2">
      <c r="A133" s="21" t="s">
        <v>1114</v>
      </c>
      <c r="B133" s="20"/>
      <c r="C133" s="20">
        <v>3</v>
      </c>
      <c r="D133" s="20">
        <v>103</v>
      </c>
      <c r="E133" s="28"/>
      <c r="F133" s="20"/>
      <c r="G133" s="46"/>
    </row>
    <row r="134" spans="1:7" ht="33.75" customHeight="1" hidden="1" outlineLevel="2">
      <c r="A134" s="40" t="s">
        <v>484</v>
      </c>
      <c r="B134" s="20"/>
      <c r="C134" s="20">
        <v>3</v>
      </c>
      <c r="D134" s="20">
        <v>103</v>
      </c>
      <c r="E134" s="28"/>
      <c r="F134" s="20"/>
      <c r="G134" s="46"/>
    </row>
    <row r="135" spans="1:7" ht="33.75" customHeight="1" hidden="1" outlineLevel="2">
      <c r="A135" s="40" t="s">
        <v>485</v>
      </c>
      <c r="B135" s="20"/>
      <c r="C135" s="20">
        <v>3</v>
      </c>
      <c r="D135" s="20">
        <v>103</v>
      </c>
      <c r="E135" s="28"/>
      <c r="F135" s="20"/>
      <c r="G135" s="46"/>
    </row>
    <row r="136" spans="1:7" ht="33.75" customHeight="1" hidden="1" outlineLevel="2">
      <c r="A136" s="40" t="s">
        <v>1363</v>
      </c>
      <c r="B136" s="20"/>
      <c r="C136" s="20">
        <v>3</v>
      </c>
      <c r="D136" s="20">
        <v>103</v>
      </c>
      <c r="E136" s="28"/>
      <c r="F136" s="20"/>
      <c r="G136" s="46"/>
    </row>
    <row r="137" spans="1:7" ht="45.75" customHeight="1" hidden="1" outlineLevel="2">
      <c r="A137" s="40" t="s">
        <v>780</v>
      </c>
      <c r="B137" s="20"/>
      <c r="C137" s="20">
        <v>3</v>
      </c>
      <c r="D137" s="20">
        <v>103</v>
      </c>
      <c r="E137" s="28"/>
      <c r="F137" s="20"/>
      <c r="G137" s="46"/>
    </row>
    <row r="138" spans="1:7" ht="33.75" customHeight="1" hidden="1" outlineLevel="2">
      <c r="A138" s="40" t="s">
        <v>781</v>
      </c>
      <c r="B138" s="20"/>
      <c r="C138" s="20">
        <v>3</v>
      </c>
      <c r="D138" s="20">
        <v>103</v>
      </c>
      <c r="E138" s="28"/>
      <c r="F138" s="20"/>
      <c r="G138" s="46"/>
    </row>
    <row r="139" spans="1:7" ht="33.75" customHeight="1" hidden="1" outlineLevel="2">
      <c r="A139" s="40" t="s">
        <v>782</v>
      </c>
      <c r="B139" s="20"/>
      <c r="C139" s="20">
        <v>3</v>
      </c>
      <c r="D139" s="20">
        <v>103</v>
      </c>
      <c r="E139" s="28"/>
      <c r="F139" s="20"/>
      <c r="G139" s="46"/>
    </row>
    <row r="140" spans="1:7" ht="33.75" customHeight="1" hidden="1" outlineLevel="2">
      <c r="A140" s="40" t="s">
        <v>783</v>
      </c>
      <c r="B140" s="20"/>
      <c r="C140" s="20">
        <v>3</v>
      </c>
      <c r="D140" s="20">
        <v>103</v>
      </c>
      <c r="E140" s="28"/>
      <c r="F140" s="20"/>
      <c r="G140" s="46"/>
    </row>
    <row r="141" spans="1:7" ht="45.75" customHeight="1" hidden="1" outlineLevel="2">
      <c r="A141" s="21" t="s">
        <v>1166</v>
      </c>
      <c r="B141" s="20"/>
      <c r="C141" s="20">
        <v>3</v>
      </c>
      <c r="D141" s="20">
        <v>103</v>
      </c>
      <c r="E141" s="28"/>
      <c r="F141" s="20"/>
      <c r="G141" s="46"/>
    </row>
    <row r="142" spans="1:7" ht="33.75" customHeight="1" hidden="1" outlineLevel="2">
      <c r="A142" s="21" t="s">
        <v>1167</v>
      </c>
      <c r="B142" s="20"/>
      <c r="C142" s="20">
        <v>3</v>
      </c>
      <c r="D142" s="20">
        <v>103</v>
      </c>
      <c r="E142" s="28"/>
      <c r="F142" s="20"/>
      <c r="G142" s="46"/>
    </row>
    <row r="143" spans="1:7" ht="45.75" customHeight="1" hidden="1" outlineLevel="2">
      <c r="A143" s="40" t="s">
        <v>784</v>
      </c>
      <c r="B143" s="20"/>
      <c r="C143" s="20">
        <v>3</v>
      </c>
      <c r="D143" s="20">
        <v>103</v>
      </c>
      <c r="E143" s="28"/>
      <c r="F143" s="20"/>
      <c r="G143" s="46"/>
    </row>
    <row r="144" spans="1:7" ht="33.75" customHeight="1" hidden="1" outlineLevel="2">
      <c r="A144" s="40" t="s">
        <v>177</v>
      </c>
      <c r="B144" s="20"/>
      <c r="C144" s="20">
        <v>3</v>
      </c>
      <c r="D144" s="20">
        <v>103</v>
      </c>
      <c r="E144" s="28"/>
      <c r="F144" s="20"/>
      <c r="G144" s="46"/>
    </row>
    <row r="145" spans="1:7" ht="45.75" customHeight="1" hidden="1" outlineLevel="2">
      <c r="A145" s="21" t="s">
        <v>1168</v>
      </c>
      <c r="B145" s="20"/>
      <c r="C145" s="20">
        <v>3</v>
      </c>
      <c r="D145" s="20">
        <v>103</v>
      </c>
      <c r="E145" s="28"/>
      <c r="F145" s="20"/>
      <c r="G145" s="46"/>
    </row>
    <row r="146" spans="1:7" ht="33.75" customHeight="1" hidden="1" outlineLevel="2">
      <c r="A146" s="40" t="s">
        <v>1287</v>
      </c>
      <c r="B146" s="20"/>
      <c r="C146" s="20">
        <v>3</v>
      </c>
      <c r="D146" s="20">
        <v>103</v>
      </c>
      <c r="E146" s="28"/>
      <c r="F146" s="20"/>
      <c r="G146" s="46"/>
    </row>
    <row r="147" spans="1:7" ht="57.75" customHeight="1" hidden="1" outlineLevel="2">
      <c r="A147" s="40" t="s">
        <v>1288</v>
      </c>
      <c r="B147" s="20"/>
      <c r="C147" s="20">
        <v>3</v>
      </c>
      <c r="D147" s="20">
        <v>103</v>
      </c>
      <c r="E147" s="28"/>
      <c r="F147" s="20"/>
      <c r="G147" s="46"/>
    </row>
    <row r="148" spans="1:7" ht="22.5" customHeight="1" hidden="1" outlineLevel="2">
      <c r="A148" s="40" t="s">
        <v>1007</v>
      </c>
      <c r="B148" s="20"/>
      <c r="C148" s="20">
        <v>3</v>
      </c>
      <c r="D148" s="20">
        <v>103</v>
      </c>
      <c r="E148" s="28"/>
      <c r="F148" s="20"/>
      <c r="G148" s="46"/>
    </row>
    <row r="149" spans="1:7" ht="22.5" customHeight="1" hidden="1" outlineLevel="2">
      <c r="A149" s="40" t="s">
        <v>1008</v>
      </c>
      <c r="B149" s="20"/>
      <c r="C149" s="20">
        <v>3</v>
      </c>
      <c r="D149" s="20">
        <v>103</v>
      </c>
      <c r="E149" s="28"/>
      <c r="F149" s="20"/>
      <c r="G149" s="46"/>
    </row>
    <row r="150" spans="1:7" ht="22.5" customHeight="1" hidden="1" outlineLevel="2">
      <c r="A150" s="40" t="s">
        <v>1009</v>
      </c>
      <c r="B150" s="20"/>
      <c r="C150" s="20">
        <v>3</v>
      </c>
      <c r="D150" s="20">
        <v>103</v>
      </c>
      <c r="E150" s="28"/>
      <c r="F150" s="20"/>
      <c r="G150" s="46"/>
    </row>
    <row r="151" spans="1:7" ht="22.5" customHeight="1" hidden="1" outlineLevel="2">
      <c r="A151" s="40" t="s">
        <v>1010</v>
      </c>
      <c r="B151" s="20"/>
      <c r="C151" s="20">
        <v>3</v>
      </c>
      <c r="D151" s="20">
        <v>103</v>
      </c>
      <c r="E151" s="28"/>
      <c r="F151" s="20"/>
      <c r="G151" s="46"/>
    </row>
    <row r="152" spans="1:7" ht="22.5" customHeight="1" hidden="1" outlineLevel="2">
      <c r="A152" s="40" t="s">
        <v>1012</v>
      </c>
      <c r="B152" s="20"/>
      <c r="C152" s="20">
        <v>3</v>
      </c>
      <c r="D152" s="20">
        <v>103</v>
      </c>
      <c r="E152" s="28"/>
      <c r="F152" s="20"/>
      <c r="G152" s="46"/>
    </row>
    <row r="153" spans="1:7" ht="22.5" customHeight="1" hidden="1" outlineLevel="2">
      <c r="A153" s="21" t="s">
        <v>1169</v>
      </c>
      <c r="B153" s="20"/>
      <c r="C153" s="20">
        <v>3</v>
      </c>
      <c r="D153" s="20">
        <v>103</v>
      </c>
      <c r="E153" s="28"/>
      <c r="F153" s="20"/>
      <c r="G153" s="46"/>
    </row>
    <row r="154" spans="1:7" ht="33.75" customHeight="1" hidden="1" outlineLevel="2">
      <c r="A154" s="40" t="s">
        <v>102</v>
      </c>
      <c r="B154" s="20"/>
      <c r="C154" s="20">
        <v>3</v>
      </c>
      <c r="D154" s="20">
        <v>103</v>
      </c>
      <c r="E154" s="28"/>
      <c r="F154" s="20"/>
      <c r="G154" s="46"/>
    </row>
    <row r="155" spans="1:7" ht="33.75" customHeight="1" hidden="1" outlineLevel="2">
      <c r="A155" s="21" t="s">
        <v>211</v>
      </c>
      <c r="B155" s="20"/>
      <c r="C155" s="20">
        <v>3</v>
      </c>
      <c r="D155" s="20">
        <v>103</v>
      </c>
      <c r="E155" s="28"/>
      <c r="F155" s="20"/>
      <c r="G155" s="46"/>
    </row>
    <row r="156" spans="1:7" ht="33.75" customHeight="1" hidden="1" outlineLevel="2">
      <c r="A156" s="40" t="s">
        <v>1203</v>
      </c>
      <c r="B156" s="20"/>
      <c r="C156" s="20">
        <v>3</v>
      </c>
      <c r="D156" s="20">
        <v>103</v>
      </c>
      <c r="E156" s="28"/>
      <c r="F156" s="20"/>
      <c r="G156" s="46"/>
    </row>
    <row r="157" spans="1:7" ht="22.5" customHeight="1" hidden="1" outlineLevel="2">
      <c r="A157" s="40" t="s">
        <v>1204</v>
      </c>
      <c r="B157" s="20"/>
      <c r="C157" s="20">
        <v>3</v>
      </c>
      <c r="D157" s="20">
        <v>103</v>
      </c>
      <c r="E157" s="28"/>
      <c r="F157" s="20"/>
      <c r="G157" s="46"/>
    </row>
    <row r="158" spans="1:7" ht="33.75" customHeight="1" hidden="1" outlineLevel="2">
      <c r="A158" s="40" t="s">
        <v>1209</v>
      </c>
      <c r="B158" s="20"/>
      <c r="C158" s="20">
        <v>3</v>
      </c>
      <c r="D158" s="20">
        <v>103</v>
      </c>
      <c r="E158" s="28"/>
      <c r="F158" s="20"/>
      <c r="G158" s="46"/>
    </row>
    <row r="159" spans="1:7" ht="22.5" customHeight="1" hidden="1" outlineLevel="2">
      <c r="A159" s="40" t="s">
        <v>1210</v>
      </c>
      <c r="B159" s="20"/>
      <c r="C159" s="20">
        <v>3</v>
      </c>
      <c r="D159" s="20">
        <v>103</v>
      </c>
      <c r="E159" s="28"/>
      <c r="F159" s="20"/>
      <c r="G159" s="46"/>
    </row>
    <row r="160" spans="1:7" ht="33.75" customHeight="1" hidden="1" outlineLevel="2">
      <c r="A160" s="40" t="s">
        <v>1211</v>
      </c>
      <c r="B160" s="20"/>
      <c r="C160" s="20">
        <v>3</v>
      </c>
      <c r="D160" s="20">
        <v>103</v>
      </c>
      <c r="E160" s="28"/>
      <c r="F160" s="20"/>
      <c r="G160" s="46"/>
    </row>
    <row r="161" spans="1:7" ht="22.5" customHeight="1" hidden="1" outlineLevel="2">
      <c r="A161" s="40" t="s">
        <v>1212</v>
      </c>
      <c r="B161" s="20"/>
      <c r="C161" s="20">
        <v>3</v>
      </c>
      <c r="D161" s="20">
        <v>103</v>
      </c>
      <c r="E161" s="28"/>
      <c r="F161" s="20"/>
      <c r="G161" s="46"/>
    </row>
    <row r="162" spans="1:7" ht="22.5" customHeight="1" hidden="1" outlineLevel="2">
      <c r="A162" s="40" t="s">
        <v>1213</v>
      </c>
      <c r="B162" s="20"/>
      <c r="C162" s="20">
        <v>3</v>
      </c>
      <c r="D162" s="20">
        <v>103</v>
      </c>
      <c r="E162" s="28"/>
      <c r="F162" s="20"/>
      <c r="G162" s="46"/>
    </row>
    <row r="163" spans="1:7" ht="22.5" customHeight="1" hidden="1" outlineLevel="2">
      <c r="A163" s="40" t="s">
        <v>1214</v>
      </c>
      <c r="B163" s="20"/>
      <c r="C163" s="20">
        <v>3</v>
      </c>
      <c r="D163" s="20">
        <v>103</v>
      </c>
      <c r="E163" s="28"/>
      <c r="F163" s="20"/>
      <c r="G163" s="46"/>
    </row>
    <row r="164" spans="1:7" ht="45.75" customHeight="1" hidden="1" outlineLevel="2">
      <c r="A164" s="21" t="s">
        <v>212</v>
      </c>
      <c r="B164" s="20"/>
      <c r="C164" s="20">
        <v>3</v>
      </c>
      <c r="D164" s="20">
        <v>103</v>
      </c>
      <c r="E164" s="28"/>
      <c r="F164" s="20"/>
      <c r="G164" s="46"/>
    </row>
    <row r="165" spans="1:7" ht="22.5" customHeight="1" hidden="1" outlineLevel="2">
      <c r="A165" s="40" t="s">
        <v>22</v>
      </c>
      <c r="B165" s="20"/>
      <c r="C165" s="20">
        <v>3</v>
      </c>
      <c r="D165" s="20">
        <v>103</v>
      </c>
      <c r="E165" s="28"/>
      <c r="F165" s="20"/>
      <c r="G165" s="46"/>
    </row>
    <row r="166" spans="1:7" ht="57.75" customHeight="1" hidden="1" outlineLevel="2">
      <c r="A166" s="21" t="s">
        <v>1395</v>
      </c>
      <c r="B166" s="20"/>
      <c r="C166" s="20">
        <v>3</v>
      </c>
      <c r="D166" s="20">
        <v>103</v>
      </c>
      <c r="E166" s="28"/>
      <c r="F166" s="20"/>
      <c r="G166" s="46"/>
    </row>
    <row r="167" spans="1:7" ht="45.75" customHeight="1" hidden="1" outlineLevel="2">
      <c r="A167" s="21" t="s">
        <v>1428</v>
      </c>
      <c r="B167" s="20"/>
      <c r="C167" s="20">
        <v>3</v>
      </c>
      <c r="D167" s="20">
        <v>103</v>
      </c>
      <c r="E167" s="28"/>
      <c r="F167" s="20"/>
      <c r="G167" s="46"/>
    </row>
    <row r="168" spans="1:7" ht="22.5" customHeight="1">
      <c r="A168" s="30" t="s">
        <v>606</v>
      </c>
      <c r="B168" s="20"/>
      <c r="C168" s="20">
        <v>1</v>
      </c>
      <c r="D168" s="20"/>
      <c r="E168" s="28">
        <f>F427/$B427</f>
        <v>0</v>
      </c>
      <c r="F168" s="20" t="e">
        <f>score(F427,$B427)</f>
        <v>#NAME?</v>
      </c>
      <c r="G168" s="120"/>
    </row>
    <row r="169" spans="1:7" ht="22.5" customHeight="1" outlineLevel="1" collapsed="1">
      <c r="A169" s="30" t="s">
        <v>1318</v>
      </c>
      <c r="B169" s="20">
        <v>2</v>
      </c>
      <c r="C169" s="20">
        <v>2</v>
      </c>
      <c r="D169" s="20"/>
      <c r="E169" s="28">
        <f>F428/$B428</f>
        <v>0</v>
      </c>
      <c r="F169" s="20" t="e">
        <f>score(F428,$B428)</f>
        <v>#NAME?</v>
      </c>
      <c r="G169" s="46"/>
    </row>
    <row r="170" spans="1:7" ht="33.75" customHeight="1" hidden="1" outlineLevel="2">
      <c r="A170" s="40" t="s">
        <v>642</v>
      </c>
      <c r="B170" s="20"/>
      <c r="C170" s="20">
        <v>3</v>
      </c>
      <c r="D170" s="20">
        <v>169</v>
      </c>
      <c r="E170" s="28"/>
      <c r="F170" s="20"/>
      <c r="G170" s="46"/>
    </row>
    <row r="171" spans="1:7" ht="81.75" customHeight="1" hidden="1" outlineLevel="2">
      <c r="A171" s="40" t="s">
        <v>23</v>
      </c>
      <c r="B171" s="20"/>
      <c r="C171" s="20">
        <v>3</v>
      </c>
      <c r="D171" s="20">
        <v>169</v>
      </c>
      <c r="E171" s="28"/>
      <c r="F171" s="20"/>
      <c r="G171" s="46"/>
    </row>
    <row r="172" spans="1:7" ht="22.5" customHeight="1" outlineLevel="1" collapsed="1">
      <c r="A172" s="30" t="s">
        <v>1338</v>
      </c>
      <c r="B172" s="20">
        <v>14</v>
      </c>
      <c r="C172" s="20">
        <v>2</v>
      </c>
      <c r="D172" s="20"/>
      <c r="E172" s="28">
        <f>F431/$B431</f>
        <v>0</v>
      </c>
      <c r="F172" s="20" t="e">
        <f>score(F431,$B431)</f>
        <v>#NAME?</v>
      </c>
      <c r="G172" s="46"/>
    </row>
    <row r="173" spans="1:7" ht="45.75" customHeight="1" hidden="1" outlineLevel="2">
      <c r="A173" s="40" t="s">
        <v>100</v>
      </c>
      <c r="B173" s="20"/>
      <c r="C173" s="20">
        <v>3</v>
      </c>
      <c r="D173" s="20">
        <v>172</v>
      </c>
      <c r="E173" s="28"/>
      <c r="F173" s="20"/>
      <c r="G173" s="46"/>
    </row>
    <row r="174" spans="1:7" ht="45.75" customHeight="1" hidden="1" outlineLevel="2">
      <c r="A174" s="40" t="s">
        <v>101</v>
      </c>
      <c r="B174" s="20"/>
      <c r="C174" s="20">
        <v>3</v>
      </c>
      <c r="D174" s="20">
        <v>172</v>
      </c>
      <c r="E174" s="28"/>
      <c r="F174" s="20"/>
      <c r="G174" s="46"/>
    </row>
    <row r="175" spans="1:7" ht="33.75" customHeight="1" hidden="1" outlineLevel="2">
      <c r="A175" s="40" t="s">
        <v>661</v>
      </c>
      <c r="B175" s="20"/>
      <c r="C175" s="20">
        <v>3</v>
      </c>
      <c r="D175" s="20">
        <v>172</v>
      </c>
      <c r="E175" s="28"/>
      <c r="F175" s="20"/>
      <c r="G175" s="46"/>
    </row>
    <row r="176" spans="1:7" ht="45.75" customHeight="1" hidden="1" outlineLevel="2">
      <c r="A176" s="40" t="s">
        <v>1219</v>
      </c>
      <c r="B176" s="20"/>
      <c r="C176" s="20">
        <v>3</v>
      </c>
      <c r="D176" s="20">
        <v>172</v>
      </c>
      <c r="E176" s="28"/>
      <c r="F176" s="20"/>
      <c r="G176" s="46"/>
    </row>
    <row r="177" spans="1:7" ht="45.75" customHeight="1" hidden="1" outlineLevel="2">
      <c r="A177" s="40" t="s">
        <v>38</v>
      </c>
      <c r="B177" s="20"/>
      <c r="C177" s="20">
        <v>3</v>
      </c>
      <c r="D177" s="20">
        <v>172</v>
      </c>
      <c r="E177" s="28"/>
      <c r="F177" s="20"/>
      <c r="G177" s="46"/>
    </row>
    <row r="178" spans="1:7" ht="45.75" customHeight="1" hidden="1" outlineLevel="2">
      <c r="A178" s="40" t="s">
        <v>39</v>
      </c>
      <c r="B178" s="20"/>
      <c r="C178" s="20">
        <v>3</v>
      </c>
      <c r="D178" s="20">
        <v>172</v>
      </c>
      <c r="E178" s="28"/>
      <c r="F178" s="20"/>
      <c r="G178" s="46"/>
    </row>
    <row r="179" spans="1:7" ht="33.75" customHeight="1" hidden="1" outlineLevel="2">
      <c r="A179" s="40" t="s">
        <v>635</v>
      </c>
      <c r="B179" s="20"/>
      <c r="C179" s="20">
        <v>3</v>
      </c>
      <c r="D179" s="20">
        <v>172</v>
      </c>
      <c r="E179" s="28"/>
      <c r="F179" s="20"/>
      <c r="G179" s="46"/>
    </row>
    <row r="180" spans="1:7" ht="33.75" customHeight="1" hidden="1" outlineLevel="2">
      <c r="A180" s="40" t="s">
        <v>40</v>
      </c>
      <c r="B180" s="20"/>
      <c r="C180" s="20">
        <v>3</v>
      </c>
      <c r="D180" s="20">
        <v>172</v>
      </c>
      <c r="E180" s="28"/>
      <c r="F180" s="20"/>
      <c r="G180" s="46"/>
    </row>
    <row r="181" spans="1:7" ht="33.75" customHeight="1" hidden="1" outlineLevel="2">
      <c r="A181" s="40" t="s">
        <v>138</v>
      </c>
      <c r="B181" s="20"/>
      <c r="C181" s="20">
        <v>3</v>
      </c>
      <c r="D181" s="20">
        <v>172</v>
      </c>
      <c r="E181" s="28"/>
      <c r="F181" s="20"/>
      <c r="G181" s="46"/>
    </row>
    <row r="182" spans="1:7" ht="22.5" customHeight="1" hidden="1" outlineLevel="2">
      <c r="A182" s="40" t="s">
        <v>139</v>
      </c>
      <c r="B182" s="20"/>
      <c r="C182" s="20">
        <v>3</v>
      </c>
      <c r="D182" s="20">
        <v>172</v>
      </c>
      <c r="E182" s="28"/>
      <c r="F182" s="20"/>
      <c r="G182" s="46"/>
    </row>
    <row r="183" spans="1:7" ht="45.75" customHeight="1" hidden="1" outlineLevel="2">
      <c r="A183" s="40" t="s">
        <v>59</v>
      </c>
      <c r="B183" s="20"/>
      <c r="C183" s="20">
        <v>3</v>
      </c>
      <c r="D183" s="20">
        <v>172</v>
      </c>
      <c r="E183" s="28"/>
      <c r="F183" s="20"/>
      <c r="G183" s="46"/>
    </row>
    <row r="184" spans="1:7" ht="57.75" customHeight="1" hidden="1" outlineLevel="2">
      <c r="A184" s="21" t="s">
        <v>1429</v>
      </c>
      <c r="B184" s="20"/>
      <c r="C184" s="20">
        <v>3</v>
      </c>
      <c r="D184" s="20">
        <v>172</v>
      </c>
      <c r="E184" s="28"/>
      <c r="F184" s="20"/>
      <c r="G184" s="46"/>
    </row>
    <row r="185" spans="1:7" ht="57.75" customHeight="1" hidden="1" outlineLevel="2">
      <c r="A185" s="40" t="s">
        <v>660</v>
      </c>
      <c r="B185" s="20"/>
      <c r="C185" s="20">
        <v>3</v>
      </c>
      <c r="D185" s="20">
        <v>172</v>
      </c>
      <c r="E185" s="28"/>
      <c r="F185" s="20"/>
      <c r="G185" s="46"/>
    </row>
    <row r="186" spans="1:7" ht="45.75" customHeight="1" hidden="1" outlineLevel="2">
      <c r="A186" s="40" t="s">
        <v>60</v>
      </c>
      <c r="B186" s="20"/>
      <c r="C186" s="20">
        <v>3</v>
      </c>
      <c r="D186" s="20">
        <v>172</v>
      </c>
      <c r="E186" s="28"/>
      <c r="F186" s="20"/>
      <c r="G186" s="46"/>
    </row>
    <row r="187" spans="1:7" ht="22.5" customHeight="1" outlineLevel="1" collapsed="1">
      <c r="A187" s="30" t="s">
        <v>1339</v>
      </c>
      <c r="B187" s="20">
        <v>69</v>
      </c>
      <c r="C187" s="20">
        <v>2</v>
      </c>
      <c r="D187" s="20"/>
      <c r="E187" s="28">
        <f>F446/$B446</f>
        <v>0</v>
      </c>
      <c r="F187" s="20" t="e">
        <f>score(F446,$B446)</f>
        <v>#NAME?</v>
      </c>
      <c r="G187" s="46"/>
    </row>
    <row r="188" spans="1:7" ht="45.75" customHeight="1" hidden="1" outlineLevel="2">
      <c r="A188" s="40" t="s">
        <v>61</v>
      </c>
      <c r="B188" s="20"/>
      <c r="C188" s="20">
        <v>3</v>
      </c>
      <c r="D188" s="20">
        <v>187</v>
      </c>
      <c r="E188" s="28"/>
      <c r="F188" s="20"/>
      <c r="G188" s="46"/>
    </row>
    <row r="189" spans="1:7" ht="33.75" customHeight="1" hidden="1" outlineLevel="2">
      <c r="A189" s="40" t="s">
        <v>62</v>
      </c>
      <c r="B189" s="20"/>
      <c r="C189" s="20">
        <v>3</v>
      </c>
      <c r="D189" s="20">
        <v>187</v>
      </c>
      <c r="E189" s="28"/>
      <c r="F189" s="20"/>
      <c r="G189" s="46"/>
    </row>
    <row r="190" spans="1:7" ht="57.75" customHeight="1" hidden="1" outlineLevel="2">
      <c r="A190" s="21" t="s">
        <v>1430</v>
      </c>
      <c r="B190" s="20"/>
      <c r="C190" s="20">
        <v>3</v>
      </c>
      <c r="D190" s="20">
        <v>187</v>
      </c>
      <c r="E190" s="28"/>
      <c r="F190" s="20"/>
      <c r="G190" s="46"/>
    </row>
    <row r="191" spans="1:7" ht="45.75" customHeight="1" hidden="1" outlineLevel="2">
      <c r="A191" s="40" t="s">
        <v>263</v>
      </c>
      <c r="B191" s="20"/>
      <c r="C191" s="20">
        <v>3</v>
      </c>
      <c r="D191" s="20">
        <v>187</v>
      </c>
      <c r="E191" s="28"/>
      <c r="F191" s="20"/>
      <c r="G191" s="46"/>
    </row>
    <row r="192" spans="1:7" ht="33.75" customHeight="1" hidden="1" outlineLevel="2">
      <c r="A192" s="40" t="s">
        <v>264</v>
      </c>
      <c r="B192" s="20"/>
      <c r="C192" s="20">
        <v>3</v>
      </c>
      <c r="D192" s="20">
        <v>187</v>
      </c>
      <c r="E192" s="28"/>
      <c r="F192" s="20"/>
      <c r="G192" s="46"/>
    </row>
    <row r="193" spans="1:7" ht="33.75" customHeight="1" hidden="1" outlineLevel="2">
      <c r="A193" s="40" t="s">
        <v>547</v>
      </c>
      <c r="B193" s="20"/>
      <c r="C193" s="20">
        <v>3</v>
      </c>
      <c r="D193" s="20">
        <v>187</v>
      </c>
      <c r="E193" s="28"/>
      <c r="F193" s="20"/>
      <c r="G193" s="46"/>
    </row>
    <row r="194" spans="1:7" ht="45.75" customHeight="1" hidden="1" outlineLevel="2">
      <c r="A194" s="40" t="s">
        <v>548</v>
      </c>
      <c r="B194" s="20"/>
      <c r="C194" s="20">
        <v>3</v>
      </c>
      <c r="D194" s="20">
        <v>187</v>
      </c>
      <c r="E194" s="28"/>
      <c r="F194" s="20"/>
      <c r="G194" s="46"/>
    </row>
    <row r="195" spans="1:7" ht="57.75" customHeight="1" hidden="1" outlineLevel="2">
      <c r="A195" s="21" t="s">
        <v>1431</v>
      </c>
      <c r="B195" s="20"/>
      <c r="C195" s="20">
        <v>3</v>
      </c>
      <c r="D195" s="20">
        <v>187</v>
      </c>
      <c r="E195" s="28"/>
      <c r="F195" s="20"/>
      <c r="G195" s="46"/>
    </row>
    <row r="196" spans="1:7" ht="45.75" customHeight="1" hidden="1" outlineLevel="2">
      <c r="A196" s="40" t="s">
        <v>800</v>
      </c>
      <c r="B196" s="20"/>
      <c r="C196" s="20">
        <v>3</v>
      </c>
      <c r="D196" s="20">
        <v>187</v>
      </c>
      <c r="E196" s="28"/>
      <c r="F196" s="20"/>
      <c r="G196" s="46"/>
    </row>
    <row r="197" spans="1:7" ht="57.75" customHeight="1" hidden="1" outlineLevel="2">
      <c r="A197" s="40" t="s">
        <v>188</v>
      </c>
      <c r="B197" s="20"/>
      <c r="C197" s="20">
        <v>3</v>
      </c>
      <c r="D197" s="20">
        <v>187</v>
      </c>
      <c r="E197" s="28"/>
      <c r="F197" s="20"/>
      <c r="G197" s="46"/>
    </row>
    <row r="198" spans="1:7" ht="45.75" customHeight="1" hidden="1" outlineLevel="2">
      <c r="A198" s="40" t="s">
        <v>189</v>
      </c>
      <c r="B198" s="20"/>
      <c r="C198" s="20">
        <v>3</v>
      </c>
      <c r="D198" s="20">
        <v>187</v>
      </c>
      <c r="E198" s="28"/>
      <c r="F198" s="20"/>
      <c r="G198" s="46"/>
    </row>
    <row r="199" spans="1:7" ht="45.75" customHeight="1" hidden="1" outlineLevel="2">
      <c r="A199" s="40" t="s">
        <v>814</v>
      </c>
      <c r="B199" s="20"/>
      <c r="C199" s="20">
        <v>3</v>
      </c>
      <c r="D199" s="20">
        <v>187</v>
      </c>
      <c r="E199" s="28"/>
      <c r="F199" s="20"/>
      <c r="G199" s="46"/>
    </row>
    <row r="200" spans="1:7" ht="45.75" customHeight="1" hidden="1" outlineLevel="2">
      <c r="A200" s="40" t="s">
        <v>412</v>
      </c>
      <c r="B200" s="20"/>
      <c r="C200" s="20">
        <v>3</v>
      </c>
      <c r="D200" s="20">
        <v>187</v>
      </c>
      <c r="E200" s="28"/>
      <c r="F200" s="20"/>
      <c r="G200" s="46"/>
    </row>
    <row r="201" spans="1:7" ht="93.75" customHeight="1" hidden="1" outlineLevel="2">
      <c r="A201" s="21" t="s">
        <v>1029</v>
      </c>
      <c r="B201" s="20"/>
      <c r="C201" s="20">
        <v>3</v>
      </c>
      <c r="D201" s="20">
        <v>187</v>
      </c>
      <c r="E201" s="28"/>
      <c r="F201" s="20"/>
      <c r="G201" s="46"/>
    </row>
    <row r="202" spans="1:7" ht="45.75" customHeight="1" hidden="1" outlineLevel="2">
      <c r="A202" s="40" t="s">
        <v>442</v>
      </c>
      <c r="B202" s="20"/>
      <c r="C202" s="20">
        <v>3</v>
      </c>
      <c r="D202" s="20">
        <v>187</v>
      </c>
      <c r="E202" s="28"/>
      <c r="F202" s="20"/>
      <c r="G202" s="46"/>
    </row>
    <row r="203" spans="1:7" ht="45.75" customHeight="1" hidden="1" outlineLevel="2">
      <c r="A203" s="40" t="s">
        <v>443</v>
      </c>
      <c r="B203" s="20"/>
      <c r="C203" s="20">
        <v>3</v>
      </c>
      <c r="D203" s="20">
        <v>187</v>
      </c>
      <c r="E203" s="28"/>
      <c r="F203" s="20"/>
      <c r="G203" s="46"/>
    </row>
    <row r="204" spans="1:7" ht="33.75" customHeight="1" hidden="1" outlineLevel="2">
      <c r="A204" s="40" t="s">
        <v>444</v>
      </c>
      <c r="B204" s="20"/>
      <c r="C204" s="20">
        <v>3</v>
      </c>
      <c r="D204" s="20">
        <v>187</v>
      </c>
      <c r="E204" s="28"/>
      <c r="F204" s="20"/>
      <c r="G204" s="46"/>
    </row>
    <row r="205" spans="1:7" ht="45.75" customHeight="1" hidden="1" outlineLevel="2">
      <c r="A205" s="40" t="s">
        <v>858</v>
      </c>
      <c r="B205" s="20"/>
      <c r="C205" s="20">
        <v>3</v>
      </c>
      <c r="D205" s="20">
        <v>187</v>
      </c>
      <c r="E205" s="28"/>
      <c r="F205" s="20"/>
      <c r="G205" s="46"/>
    </row>
    <row r="206" spans="1:7" ht="45.75" customHeight="1" hidden="1" outlineLevel="2">
      <c r="A206" s="21" t="s">
        <v>1030</v>
      </c>
      <c r="B206" s="20"/>
      <c r="C206" s="20">
        <v>3</v>
      </c>
      <c r="D206" s="20">
        <v>187</v>
      </c>
      <c r="E206" s="28"/>
      <c r="F206" s="20"/>
      <c r="G206" s="46"/>
    </row>
    <row r="207" spans="1:7" ht="45.75" customHeight="1" hidden="1" outlineLevel="2">
      <c r="A207" s="40" t="s">
        <v>95</v>
      </c>
      <c r="B207" s="20"/>
      <c r="C207" s="20">
        <v>3</v>
      </c>
      <c r="D207" s="20">
        <v>187</v>
      </c>
      <c r="E207" s="28"/>
      <c r="F207" s="20"/>
      <c r="G207" s="46"/>
    </row>
    <row r="208" spans="1:7" ht="33.75" customHeight="1" hidden="1" outlineLevel="2">
      <c r="A208" s="40" t="s">
        <v>96</v>
      </c>
      <c r="B208" s="20"/>
      <c r="C208" s="20">
        <v>3</v>
      </c>
      <c r="D208" s="20">
        <v>187</v>
      </c>
      <c r="E208" s="28"/>
      <c r="F208" s="20"/>
      <c r="G208" s="46"/>
    </row>
    <row r="209" spans="1:7" ht="45.75" customHeight="1" hidden="1" outlineLevel="2">
      <c r="A209" s="40" t="s">
        <v>97</v>
      </c>
      <c r="B209" s="20"/>
      <c r="C209" s="20">
        <v>3</v>
      </c>
      <c r="D209" s="20">
        <v>187</v>
      </c>
      <c r="E209" s="28"/>
      <c r="F209" s="20"/>
      <c r="G209" s="46"/>
    </row>
    <row r="210" spans="1:7" ht="33.75" customHeight="1" hidden="1" outlineLevel="2">
      <c r="A210" s="40" t="s">
        <v>98</v>
      </c>
      <c r="B210" s="20"/>
      <c r="C210" s="20">
        <v>3</v>
      </c>
      <c r="D210" s="20">
        <v>187</v>
      </c>
      <c r="E210" s="28"/>
      <c r="F210" s="20"/>
      <c r="G210" s="46"/>
    </row>
    <row r="211" spans="1:7" ht="57.75" customHeight="1" hidden="1" outlineLevel="2">
      <c r="A211" s="40" t="s">
        <v>99</v>
      </c>
      <c r="B211" s="20"/>
      <c r="C211" s="20">
        <v>3</v>
      </c>
      <c r="D211" s="20">
        <v>187</v>
      </c>
      <c r="E211" s="28"/>
      <c r="F211" s="20"/>
      <c r="G211" s="46"/>
    </row>
    <row r="212" spans="1:7" ht="33.75" customHeight="1" hidden="1" outlineLevel="2">
      <c r="A212" s="40" t="s">
        <v>486</v>
      </c>
      <c r="B212" s="20"/>
      <c r="C212" s="20">
        <v>3</v>
      </c>
      <c r="D212" s="20">
        <v>187</v>
      </c>
      <c r="E212" s="28"/>
      <c r="F212" s="20"/>
      <c r="G212" s="46"/>
    </row>
    <row r="213" spans="1:7" ht="45.75" customHeight="1" hidden="1" outlineLevel="2">
      <c r="A213" s="40" t="s">
        <v>473</v>
      </c>
      <c r="B213" s="20"/>
      <c r="C213" s="20">
        <v>3</v>
      </c>
      <c r="D213" s="20">
        <v>187</v>
      </c>
      <c r="E213" s="28"/>
      <c r="F213" s="20"/>
      <c r="G213" s="46"/>
    </row>
    <row r="214" spans="1:7" ht="81.75" customHeight="1" hidden="1" outlineLevel="2">
      <c r="A214" s="21" t="s">
        <v>1456</v>
      </c>
      <c r="B214" s="20"/>
      <c r="C214" s="20">
        <v>3</v>
      </c>
      <c r="D214" s="20">
        <v>187</v>
      </c>
      <c r="E214" s="28"/>
      <c r="F214" s="20"/>
      <c r="G214" s="46"/>
    </row>
    <row r="215" spans="1:7" ht="33.75" customHeight="1" hidden="1" outlineLevel="2">
      <c r="A215" s="40" t="s">
        <v>474</v>
      </c>
      <c r="B215" s="20"/>
      <c r="C215" s="20">
        <v>3</v>
      </c>
      <c r="D215" s="20">
        <v>187</v>
      </c>
      <c r="E215" s="28"/>
      <c r="F215" s="20"/>
      <c r="G215" s="46"/>
    </row>
    <row r="216" spans="1:7" ht="45.75" customHeight="1" hidden="1" outlineLevel="2">
      <c r="A216" s="40" t="s">
        <v>475</v>
      </c>
      <c r="B216" s="20"/>
      <c r="C216" s="20">
        <v>3</v>
      </c>
      <c r="D216" s="20">
        <v>187</v>
      </c>
      <c r="E216" s="28"/>
      <c r="F216" s="20"/>
      <c r="G216" s="46"/>
    </row>
    <row r="217" spans="1:7" ht="33.75" customHeight="1" hidden="1" outlineLevel="2">
      <c r="A217" s="40" t="s">
        <v>476</v>
      </c>
      <c r="B217" s="20"/>
      <c r="C217" s="20">
        <v>3</v>
      </c>
      <c r="D217" s="20">
        <v>187</v>
      </c>
      <c r="E217" s="28"/>
      <c r="F217" s="20"/>
      <c r="G217" s="46"/>
    </row>
    <row r="218" spans="1:7" ht="45.75" customHeight="1" hidden="1" outlineLevel="2">
      <c r="A218" s="40" t="s">
        <v>1103</v>
      </c>
      <c r="B218" s="20"/>
      <c r="C218" s="20">
        <v>3</v>
      </c>
      <c r="D218" s="20">
        <v>187</v>
      </c>
      <c r="E218" s="28"/>
      <c r="F218" s="20"/>
      <c r="G218" s="46"/>
    </row>
    <row r="219" spans="1:7" ht="45.75" customHeight="1" hidden="1" outlineLevel="2">
      <c r="A219" s="40" t="s">
        <v>466</v>
      </c>
      <c r="B219" s="20"/>
      <c r="C219" s="20">
        <v>3</v>
      </c>
      <c r="D219" s="20">
        <v>187</v>
      </c>
      <c r="E219" s="28"/>
      <c r="F219" s="20"/>
      <c r="G219" s="46"/>
    </row>
    <row r="220" spans="1:7" ht="45.75" customHeight="1" hidden="1" outlineLevel="2">
      <c r="A220" s="40" t="s">
        <v>467</v>
      </c>
      <c r="B220" s="20"/>
      <c r="C220" s="20">
        <v>3</v>
      </c>
      <c r="D220" s="20">
        <v>187</v>
      </c>
      <c r="E220" s="28"/>
      <c r="F220" s="20"/>
      <c r="G220" s="46"/>
    </row>
    <row r="221" spans="1:7" ht="81.75" customHeight="1" hidden="1" outlineLevel="2">
      <c r="A221" s="21" t="s">
        <v>1039</v>
      </c>
      <c r="B221" s="20"/>
      <c r="C221" s="20">
        <v>3</v>
      </c>
      <c r="D221" s="20">
        <v>187</v>
      </c>
      <c r="E221" s="28"/>
      <c r="F221" s="20"/>
      <c r="G221" s="46"/>
    </row>
    <row r="222" spans="1:7" ht="57.75" customHeight="1" hidden="1" outlineLevel="2">
      <c r="A222" s="40" t="s">
        <v>468</v>
      </c>
      <c r="B222" s="20"/>
      <c r="C222" s="20">
        <v>3</v>
      </c>
      <c r="D222" s="20">
        <v>187</v>
      </c>
      <c r="E222" s="28"/>
      <c r="F222" s="20"/>
      <c r="G222" s="46"/>
    </row>
    <row r="223" spans="1:7" ht="81.75" customHeight="1" hidden="1" outlineLevel="2">
      <c r="A223" s="40" t="s">
        <v>469</v>
      </c>
      <c r="B223" s="20"/>
      <c r="C223" s="20">
        <v>3</v>
      </c>
      <c r="D223" s="20">
        <v>187</v>
      </c>
      <c r="E223" s="28"/>
      <c r="F223" s="20"/>
      <c r="G223" s="46"/>
    </row>
    <row r="224" spans="1:7" ht="45.75" customHeight="1" hidden="1" outlineLevel="2">
      <c r="A224" s="40" t="s">
        <v>564</v>
      </c>
      <c r="B224" s="20"/>
      <c r="C224" s="20">
        <v>3</v>
      </c>
      <c r="D224" s="20">
        <v>187</v>
      </c>
      <c r="E224" s="28"/>
      <c r="F224" s="20"/>
      <c r="G224" s="46"/>
    </row>
    <row r="225" spans="1:7" ht="33.75" customHeight="1" hidden="1" outlineLevel="2">
      <c r="A225" s="21" t="s">
        <v>999</v>
      </c>
      <c r="B225" s="20"/>
      <c r="C225" s="20">
        <v>3</v>
      </c>
      <c r="D225" s="20">
        <v>187</v>
      </c>
      <c r="E225" s="28"/>
      <c r="F225" s="20"/>
      <c r="G225" s="46"/>
    </row>
    <row r="226" spans="1:7" ht="45.75" customHeight="1" hidden="1" outlineLevel="2">
      <c r="A226" s="40" t="s">
        <v>565</v>
      </c>
      <c r="B226" s="20"/>
      <c r="C226" s="20">
        <v>3</v>
      </c>
      <c r="D226" s="20">
        <v>187</v>
      </c>
      <c r="E226" s="28"/>
      <c r="F226" s="20"/>
      <c r="G226" s="46"/>
    </row>
    <row r="227" spans="1:7" ht="93.75" customHeight="1" hidden="1" outlineLevel="2">
      <c r="A227" s="40" t="s">
        <v>373</v>
      </c>
      <c r="B227" s="20"/>
      <c r="C227" s="20">
        <v>3</v>
      </c>
      <c r="D227" s="20">
        <v>187</v>
      </c>
      <c r="E227" s="28"/>
      <c r="F227" s="20"/>
      <c r="G227" s="46"/>
    </row>
    <row r="228" spans="1:7" ht="57.75" customHeight="1" hidden="1" outlineLevel="2">
      <c r="A228" s="40" t="s">
        <v>566</v>
      </c>
      <c r="B228" s="20"/>
      <c r="C228" s="20">
        <v>3</v>
      </c>
      <c r="D228" s="20">
        <v>187</v>
      </c>
      <c r="E228" s="28"/>
      <c r="F228" s="20"/>
      <c r="G228" s="46"/>
    </row>
    <row r="229" spans="1:7" ht="22.5" customHeight="1" hidden="1" outlineLevel="2">
      <c r="A229" s="40" t="s">
        <v>567</v>
      </c>
      <c r="B229" s="20"/>
      <c r="C229" s="20">
        <v>3</v>
      </c>
      <c r="D229" s="20">
        <v>187</v>
      </c>
      <c r="E229" s="28"/>
      <c r="F229" s="20"/>
      <c r="G229" s="46"/>
    </row>
    <row r="230" spans="1:7" ht="22.5" customHeight="1" hidden="1" outlineLevel="2">
      <c r="A230" s="21" t="s">
        <v>1000</v>
      </c>
      <c r="B230" s="20"/>
      <c r="C230" s="20">
        <v>3</v>
      </c>
      <c r="D230" s="20">
        <v>187</v>
      </c>
      <c r="E230" s="28"/>
      <c r="F230" s="20"/>
      <c r="G230" s="46"/>
    </row>
    <row r="231" spans="1:7" ht="45.75" customHeight="1" hidden="1" outlineLevel="2">
      <c r="A231" s="40" t="s">
        <v>568</v>
      </c>
      <c r="B231" s="20"/>
      <c r="C231" s="20">
        <v>3</v>
      </c>
      <c r="D231" s="20">
        <v>187</v>
      </c>
      <c r="E231" s="28"/>
      <c r="F231" s="20"/>
      <c r="G231" s="46"/>
    </row>
    <row r="232" spans="1:7" ht="22.5" customHeight="1" hidden="1" outlineLevel="2">
      <c r="A232" s="40" t="s">
        <v>569</v>
      </c>
      <c r="B232" s="20"/>
      <c r="C232" s="20">
        <v>3</v>
      </c>
      <c r="D232" s="20">
        <v>187</v>
      </c>
      <c r="E232" s="28"/>
      <c r="F232" s="20"/>
      <c r="G232" s="46"/>
    </row>
    <row r="233" spans="1:7" ht="33.75" customHeight="1" hidden="1" outlineLevel="2">
      <c r="A233" s="40" t="s">
        <v>570</v>
      </c>
      <c r="B233" s="20"/>
      <c r="C233" s="20">
        <v>3</v>
      </c>
      <c r="D233" s="20">
        <v>187</v>
      </c>
      <c r="E233" s="28"/>
      <c r="F233" s="20"/>
      <c r="G233" s="46"/>
    </row>
    <row r="234" spans="1:7" ht="22.5" customHeight="1" hidden="1" outlineLevel="2">
      <c r="A234" s="40" t="s">
        <v>571</v>
      </c>
      <c r="B234" s="20"/>
      <c r="C234" s="20">
        <v>3</v>
      </c>
      <c r="D234" s="20">
        <v>187</v>
      </c>
      <c r="E234" s="28"/>
      <c r="F234" s="20"/>
      <c r="G234" s="46"/>
    </row>
    <row r="235" spans="1:7" ht="22.5" customHeight="1" hidden="1" outlineLevel="2">
      <c r="A235" s="21" t="s">
        <v>1001</v>
      </c>
      <c r="B235" s="20"/>
      <c r="C235" s="20">
        <v>3</v>
      </c>
      <c r="D235" s="20">
        <v>187</v>
      </c>
      <c r="E235" s="28"/>
      <c r="F235" s="20"/>
      <c r="G235" s="46"/>
    </row>
    <row r="236" spans="1:7" ht="45.75" customHeight="1" hidden="1" outlineLevel="2">
      <c r="A236" s="40" t="s">
        <v>374</v>
      </c>
      <c r="B236" s="20"/>
      <c r="C236" s="20">
        <v>3</v>
      </c>
      <c r="D236" s="20">
        <v>187</v>
      </c>
      <c r="E236" s="28"/>
      <c r="F236" s="20"/>
      <c r="G236" s="46"/>
    </row>
    <row r="237" spans="1:7" ht="33.75" customHeight="1" hidden="1" outlineLevel="2">
      <c r="A237" s="40" t="s">
        <v>375</v>
      </c>
      <c r="B237" s="20"/>
      <c r="C237" s="20">
        <v>3</v>
      </c>
      <c r="D237" s="20">
        <v>187</v>
      </c>
      <c r="E237" s="28"/>
      <c r="F237" s="20"/>
      <c r="G237" s="46"/>
    </row>
    <row r="238" spans="1:7" ht="22.5" customHeight="1" hidden="1" outlineLevel="2">
      <c r="A238" s="40" t="s">
        <v>376</v>
      </c>
      <c r="B238" s="20"/>
      <c r="C238" s="20">
        <v>3</v>
      </c>
      <c r="D238" s="20">
        <v>187</v>
      </c>
      <c r="E238" s="28"/>
      <c r="F238" s="20"/>
      <c r="G238" s="46"/>
    </row>
    <row r="239" spans="1:7" ht="33.75" customHeight="1" hidden="1" outlineLevel="2">
      <c r="A239" s="21" t="s">
        <v>1002</v>
      </c>
      <c r="B239" s="20"/>
      <c r="C239" s="20">
        <v>3</v>
      </c>
      <c r="D239" s="20">
        <v>187</v>
      </c>
      <c r="E239" s="28"/>
      <c r="F239" s="20"/>
      <c r="G239" s="46"/>
    </row>
    <row r="240" spans="1:7" ht="57.75" customHeight="1" hidden="1" outlineLevel="2">
      <c r="A240" s="40" t="s">
        <v>377</v>
      </c>
      <c r="B240" s="20"/>
      <c r="C240" s="20">
        <v>3</v>
      </c>
      <c r="D240" s="20">
        <v>187</v>
      </c>
      <c r="E240" s="28"/>
      <c r="F240" s="20"/>
      <c r="G240" s="46"/>
    </row>
    <row r="241" spans="1:7" ht="45.75" customHeight="1" hidden="1" outlineLevel="2">
      <c r="A241" s="40" t="s">
        <v>379</v>
      </c>
      <c r="B241" s="20"/>
      <c r="C241" s="20">
        <v>3</v>
      </c>
      <c r="D241" s="20">
        <v>187</v>
      </c>
      <c r="E241" s="28"/>
      <c r="F241" s="20"/>
      <c r="G241" s="46"/>
    </row>
    <row r="242" spans="1:7" ht="45.75" customHeight="1" hidden="1" outlineLevel="2">
      <c r="A242" s="40" t="s">
        <v>378</v>
      </c>
      <c r="B242" s="20"/>
      <c r="C242" s="20">
        <v>3</v>
      </c>
      <c r="D242" s="20">
        <v>187</v>
      </c>
      <c r="E242" s="28"/>
      <c r="F242" s="20"/>
      <c r="G242" s="46"/>
    </row>
    <row r="243" spans="1:7" ht="22.5" customHeight="1" hidden="1" outlineLevel="2">
      <c r="A243" s="21" t="s">
        <v>1003</v>
      </c>
      <c r="B243" s="20"/>
      <c r="C243" s="20">
        <v>3</v>
      </c>
      <c r="D243" s="20">
        <v>187</v>
      </c>
      <c r="E243" s="28"/>
      <c r="F243" s="20"/>
      <c r="G243" s="46"/>
    </row>
    <row r="244" spans="1:7" ht="22.5" customHeight="1" hidden="1" outlineLevel="2">
      <c r="A244" s="40" t="s">
        <v>381</v>
      </c>
      <c r="B244" s="20"/>
      <c r="C244" s="20">
        <v>3</v>
      </c>
      <c r="D244" s="20">
        <v>187</v>
      </c>
      <c r="E244" s="28"/>
      <c r="F244" s="20"/>
      <c r="G244" s="46"/>
    </row>
    <row r="245" spans="1:7" ht="33.75" customHeight="1" hidden="1" outlineLevel="2">
      <c r="A245" s="40" t="s">
        <v>382</v>
      </c>
      <c r="B245" s="20"/>
      <c r="C245" s="20">
        <v>3</v>
      </c>
      <c r="D245" s="20">
        <v>187</v>
      </c>
      <c r="E245" s="28"/>
      <c r="F245" s="20"/>
      <c r="G245" s="46"/>
    </row>
    <row r="246" spans="1:7" ht="33.75" customHeight="1" hidden="1" outlineLevel="2">
      <c r="A246" s="40" t="s">
        <v>161</v>
      </c>
      <c r="B246" s="20"/>
      <c r="C246" s="20">
        <v>3</v>
      </c>
      <c r="D246" s="20">
        <v>187</v>
      </c>
      <c r="E246" s="28"/>
      <c r="F246" s="20"/>
      <c r="G246" s="46"/>
    </row>
    <row r="247" spans="1:7" ht="22.5" customHeight="1" hidden="1" outlineLevel="2">
      <c r="A247" s="21" t="s">
        <v>1004</v>
      </c>
      <c r="B247" s="20"/>
      <c r="C247" s="20">
        <v>3</v>
      </c>
      <c r="D247" s="20">
        <v>187</v>
      </c>
      <c r="E247" s="28"/>
      <c r="F247" s="20"/>
      <c r="G247" s="46"/>
    </row>
    <row r="248" spans="1:7" ht="45.75" customHeight="1" hidden="1" outlineLevel="2">
      <c r="A248" s="40" t="s">
        <v>380</v>
      </c>
      <c r="B248" s="20"/>
      <c r="C248" s="20">
        <v>3</v>
      </c>
      <c r="D248" s="20">
        <v>187</v>
      </c>
      <c r="E248" s="28"/>
      <c r="F248" s="20"/>
      <c r="G248" s="46"/>
    </row>
    <row r="249" spans="1:7" ht="33.75" customHeight="1" hidden="1" outlineLevel="2">
      <c r="A249" s="40" t="s">
        <v>1193</v>
      </c>
      <c r="B249" s="20"/>
      <c r="C249" s="20">
        <v>3</v>
      </c>
      <c r="D249" s="20">
        <v>187</v>
      </c>
      <c r="E249" s="28"/>
      <c r="F249" s="20"/>
      <c r="G249" s="46"/>
    </row>
    <row r="250" spans="1:7" ht="45.75" customHeight="1" hidden="1" outlineLevel="2">
      <c r="A250" s="40" t="s">
        <v>1194</v>
      </c>
      <c r="B250" s="20"/>
      <c r="C250" s="20">
        <v>3</v>
      </c>
      <c r="D250" s="20">
        <v>187</v>
      </c>
      <c r="E250" s="28"/>
      <c r="F250" s="20"/>
      <c r="G250" s="46"/>
    </row>
    <row r="251" spans="1:7" ht="33.75" customHeight="1" hidden="1" outlineLevel="2">
      <c r="A251" s="40" t="s">
        <v>1195</v>
      </c>
      <c r="B251" s="20"/>
      <c r="C251" s="20">
        <v>3</v>
      </c>
      <c r="D251" s="20">
        <v>187</v>
      </c>
      <c r="E251" s="28"/>
      <c r="F251" s="20"/>
      <c r="G251" s="46"/>
    </row>
    <row r="252" spans="1:7" ht="45.75" customHeight="1" hidden="1" outlineLevel="2">
      <c r="A252" s="21" t="s">
        <v>1005</v>
      </c>
      <c r="B252" s="20"/>
      <c r="C252" s="20">
        <v>3</v>
      </c>
      <c r="D252" s="20">
        <v>187</v>
      </c>
      <c r="E252" s="28"/>
      <c r="F252" s="20"/>
      <c r="G252" s="46"/>
    </row>
    <row r="253" spans="1:7" ht="45.75" customHeight="1" hidden="1" outlineLevel="2">
      <c r="A253" s="40" t="s">
        <v>825</v>
      </c>
      <c r="B253" s="20"/>
      <c r="C253" s="20">
        <v>3</v>
      </c>
      <c r="D253" s="20">
        <v>187</v>
      </c>
      <c r="E253" s="28"/>
      <c r="F253" s="20"/>
      <c r="G253" s="46"/>
    </row>
    <row r="254" spans="1:7" ht="33.75" customHeight="1" hidden="1" outlineLevel="2">
      <c r="A254" s="40" t="s">
        <v>826</v>
      </c>
      <c r="B254" s="20"/>
      <c r="C254" s="20">
        <v>3</v>
      </c>
      <c r="D254" s="20">
        <v>187</v>
      </c>
      <c r="E254" s="28"/>
      <c r="F254" s="20"/>
      <c r="G254" s="46"/>
    </row>
    <row r="255" spans="1:7" ht="45.75" customHeight="1" hidden="1" outlineLevel="2">
      <c r="A255" s="40" t="s">
        <v>425</v>
      </c>
      <c r="B255" s="20"/>
      <c r="C255" s="20">
        <v>3</v>
      </c>
      <c r="D255" s="20">
        <v>187</v>
      </c>
      <c r="E255" s="28"/>
      <c r="F255" s="20"/>
      <c r="G255" s="46"/>
    </row>
    <row r="256" spans="1:7" ht="33.75" customHeight="1" hidden="1" outlineLevel="2">
      <c r="A256" s="40" t="s">
        <v>426</v>
      </c>
      <c r="B256" s="20"/>
      <c r="C256" s="20">
        <v>3</v>
      </c>
      <c r="D256" s="20">
        <v>187</v>
      </c>
      <c r="E256" s="28"/>
      <c r="F256" s="20"/>
      <c r="G256" s="46"/>
    </row>
    <row r="258" ht="12.75">
      <c r="A258" s="75"/>
    </row>
    <row r="259" ht="12.75">
      <c r="A259" s="75"/>
    </row>
    <row r="260" ht="12.75">
      <c r="A260" s="75"/>
    </row>
    <row r="261" ht="12.75">
      <c r="A261" s="75"/>
    </row>
    <row r="262" ht="12.75">
      <c r="A262" s="75"/>
    </row>
    <row r="263" ht="12.75">
      <c r="A263" s="80"/>
    </row>
    <row r="265" ht="12.75" hidden="1"/>
    <row r="266" spans="1:7" ht="12.75" hidden="1">
      <c r="A266" s="96" t="s">
        <v>1034</v>
      </c>
      <c r="B266" s="67">
        <f>SUM(B267,B270,B290)</f>
        <v>69</v>
      </c>
      <c r="E266" s="66">
        <f>F266/$B266</f>
        <v>0</v>
      </c>
      <c r="F266" s="66">
        <f>SUM(F267,F270,F290)</f>
        <v>0</v>
      </c>
      <c r="G266" s="66">
        <f>SUM(G267,G270,G290)</f>
        <v>0</v>
      </c>
    </row>
    <row r="267" spans="1:7" ht="12.75" hidden="1">
      <c r="A267" s="96" t="s">
        <v>529</v>
      </c>
      <c r="B267" s="67">
        <v>2</v>
      </c>
      <c r="E267" s="66">
        <f>F267/$B267</f>
        <v>0</v>
      </c>
      <c r="F267" s="66">
        <f>SUM(F268:F269)</f>
        <v>0</v>
      </c>
      <c r="G267" s="66">
        <f>SUM(G268:G269)</f>
        <v>0</v>
      </c>
    </row>
    <row r="268" spans="1:7" ht="24" hidden="1">
      <c r="A268" s="97" t="s">
        <v>514</v>
      </c>
      <c r="B268" s="67"/>
      <c r="F268" s="66">
        <f>IF(SUM(H268:IV268)&gt;0,1,0)</f>
        <v>0</v>
      </c>
      <c r="G268" s="66">
        <f>IF(G9="√",1,0)</f>
        <v>0</v>
      </c>
    </row>
    <row r="269" spans="1:7" ht="12.75" hidden="1">
      <c r="A269" s="97" t="s">
        <v>857</v>
      </c>
      <c r="B269" s="67"/>
      <c r="F269" s="66">
        <f>IF(SUM(H269:IV269)&gt;0,1,0)</f>
        <v>0</v>
      </c>
      <c r="G269" s="66">
        <f>IF(G10="√",1,0)</f>
        <v>0</v>
      </c>
    </row>
    <row r="270" spans="1:7" ht="12.75" hidden="1">
      <c r="A270" s="96" t="s">
        <v>610</v>
      </c>
      <c r="B270" s="67">
        <v>19</v>
      </c>
      <c r="E270" s="66">
        <f>F270/$B270</f>
        <v>0</v>
      </c>
      <c r="F270" s="66">
        <f>SUM(F271:F289)</f>
        <v>0</v>
      </c>
      <c r="G270" s="66">
        <f>SUM(G271:G289)</f>
        <v>0</v>
      </c>
    </row>
    <row r="271" spans="1:7" ht="12.75" hidden="1">
      <c r="A271" s="96" t="s">
        <v>737</v>
      </c>
      <c r="B271" s="67"/>
      <c r="F271" s="66">
        <f aca="true" t="shared" si="0" ref="F271:F289">IF(SUM(H271:IV271)&gt;0,1,0)</f>
        <v>0</v>
      </c>
      <c r="G271" s="66">
        <f aca="true" t="shared" si="1" ref="G271:G289">IF(G12="√",1,0)</f>
        <v>0</v>
      </c>
    </row>
    <row r="272" spans="1:7" ht="12.75" hidden="1">
      <c r="A272" s="97" t="s">
        <v>1219</v>
      </c>
      <c r="B272" s="67"/>
      <c r="F272" s="66">
        <f t="shared" si="0"/>
        <v>0</v>
      </c>
      <c r="G272" s="66">
        <f t="shared" si="1"/>
        <v>0</v>
      </c>
    </row>
    <row r="273" spans="1:7" ht="12.75" hidden="1">
      <c r="A273" s="97" t="s">
        <v>1220</v>
      </c>
      <c r="B273" s="67"/>
      <c r="F273" s="66">
        <f t="shared" si="0"/>
        <v>0</v>
      </c>
      <c r="G273" s="66">
        <f t="shared" si="1"/>
        <v>0</v>
      </c>
    </row>
    <row r="274" spans="1:7" ht="12.75" hidden="1">
      <c r="A274" s="97" t="s">
        <v>1221</v>
      </c>
      <c r="B274" s="67"/>
      <c r="F274" s="66">
        <f t="shared" si="0"/>
        <v>0</v>
      </c>
      <c r="G274" s="66">
        <f t="shared" si="1"/>
        <v>0</v>
      </c>
    </row>
    <row r="275" spans="1:7" ht="12.75" hidden="1">
      <c r="A275" s="96" t="s">
        <v>738</v>
      </c>
      <c r="B275" s="67"/>
      <c r="F275" s="66">
        <f t="shared" si="0"/>
        <v>0</v>
      </c>
      <c r="G275" s="66">
        <f t="shared" si="1"/>
        <v>0</v>
      </c>
    </row>
    <row r="276" spans="1:7" ht="24" hidden="1">
      <c r="A276" s="97" t="s">
        <v>833</v>
      </c>
      <c r="B276" s="67"/>
      <c r="F276" s="66">
        <f t="shared" si="0"/>
        <v>0</v>
      </c>
      <c r="G276" s="66">
        <f t="shared" si="1"/>
        <v>0</v>
      </c>
    </row>
    <row r="277" spans="1:7" ht="12.75" hidden="1">
      <c r="A277" s="97" t="s">
        <v>1222</v>
      </c>
      <c r="B277" s="67"/>
      <c r="F277" s="66">
        <f t="shared" si="0"/>
        <v>0</v>
      </c>
      <c r="G277" s="66">
        <f t="shared" si="1"/>
        <v>0</v>
      </c>
    </row>
    <row r="278" spans="1:7" ht="12.75" hidden="1">
      <c r="A278" s="97" t="s">
        <v>832</v>
      </c>
      <c r="B278" s="67"/>
      <c r="F278" s="66">
        <f t="shared" si="0"/>
        <v>0</v>
      </c>
      <c r="G278" s="66">
        <f t="shared" si="1"/>
        <v>0</v>
      </c>
    </row>
    <row r="279" spans="1:7" ht="24" hidden="1">
      <c r="A279" s="96" t="s">
        <v>739</v>
      </c>
      <c r="B279" s="67"/>
      <c r="F279" s="66">
        <f t="shared" si="0"/>
        <v>0</v>
      </c>
      <c r="G279" s="66">
        <f t="shared" si="1"/>
        <v>0</v>
      </c>
    </row>
    <row r="280" spans="1:7" ht="12.75" hidden="1">
      <c r="A280" s="97" t="s">
        <v>834</v>
      </c>
      <c r="B280" s="67"/>
      <c r="F280" s="66">
        <f t="shared" si="0"/>
        <v>0</v>
      </c>
      <c r="G280" s="66">
        <f t="shared" si="1"/>
        <v>0</v>
      </c>
    </row>
    <row r="281" spans="1:7" ht="24" hidden="1">
      <c r="A281" s="97" t="s">
        <v>515</v>
      </c>
      <c r="B281" s="67"/>
      <c r="F281" s="66">
        <f t="shared" si="0"/>
        <v>0</v>
      </c>
      <c r="G281" s="66">
        <f t="shared" si="1"/>
        <v>0</v>
      </c>
    </row>
    <row r="282" spans="1:7" ht="36" hidden="1">
      <c r="A282" s="96" t="s">
        <v>1121</v>
      </c>
      <c r="B282" s="67"/>
      <c r="F282" s="66">
        <f t="shared" si="0"/>
        <v>0</v>
      </c>
      <c r="G282" s="66">
        <f t="shared" si="1"/>
        <v>0</v>
      </c>
    </row>
    <row r="283" spans="1:7" ht="24" hidden="1">
      <c r="A283" s="97" t="s">
        <v>1250</v>
      </c>
      <c r="B283" s="67"/>
      <c r="F283" s="66">
        <f t="shared" si="0"/>
        <v>0</v>
      </c>
      <c r="G283" s="66">
        <f t="shared" si="1"/>
        <v>0</v>
      </c>
    </row>
    <row r="284" spans="1:7" ht="36" hidden="1">
      <c r="A284" s="96" t="s">
        <v>1122</v>
      </c>
      <c r="B284" s="67"/>
      <c r="F284" s="66">
        <f t="shared" si="0"/>
        <v>0</v>
      </c>
      <c r="G284" s="66">
        <f t="shared" si="1"/>
        <v>0</v>
      </c>
    </row>
    <row r="285" spans="1:7" ht="12.75" hidden="1">
      <c r="A285" s="97" t="s">
        <v>7</v>
      </c>
      <c r="B285" s="67"/>
      <c r="F285" s="66">
        <f t="shared" si="0"/>
        <v>0</v>
      </c>
      <c r="G285" s="66">
        <f t="shared" si="1"/>
        <v>0</v>
      </c>
    </row>
    <row r="286" spans="1:7" ht="24" hidden="1">
      <c r="A286" s="96" t="s">
        <v>531</v>
      </c>
      <c r="B286" s="67"/>
      <c r="F286" s="66">
        <f t="shared" si="0"/>
        <v>0</v>
      </c>
      <c r="G286" s="66">
        <f t="shared" si="1"/>
        <v>0</v>
      </c>
    </row>
    <row r="287" spans="1:7" ht="12.75" hidden="1">
      <c r="A287" s="97" t="s">
        <v>649</v>
      </c>
      <c r="B287" s="67"/>
      <c r="F287" s="66">
        <f t="shared" si="0"/>
        <v>0</v>
      </c>
      <c r="G287" s="66">
        <f t="shared" si="1"/>
        <v>0</v>
      </c>
    </row>
    <row r="288" spans="1:7" ht="36" hidden="1">
      <c r="A288" s="96" t="s">
        <v>1256</v>
      </c>
      <c r="B288" s="67"/>
      <c r="F288" s="66">
        <f t="shared" si="0"/>
        <v>0</v>
      </c>
      <c r="G288" s="66">
        <f t="shared" si="1"/>
        <v>0</v>
      </c>
    </row>
    <row r="289" spans="1:7" ht="24" hidden="1">
      <c r="A289" s="97" t="s">
        <v>1251</v>
      </c>
      <c r="B289" s="67"/>
      <c r="F289" s="66">
        <f t="shared" si="0"/>
        <v>0</v>
      </c>
      <c r="G289" s="66">
        <f t="shared" si="1"/>
        <v>0</v>
      </c>
    </row>
    <row r="290" spans="1:7" ht="12.75" hidden="1">
      <c r="A290" s="96" t="s">
        <v>1152</v>
      </c>
      <c r="B290" s="67">
        <v>48</v>
      </c>
      <c r="E290" s="66">
        <f>F290/$B290</f>
        <v>0</v>
      </c>
      <c r="F290" s="66">
        <f>SUM(F291:F338)</f>
        <v>0</v>
      </c>
      <c r="G290" s="66">
        <f>SUM(G291:G338)</f>
        <v>0</v>
      </c>
    </row>
    <row r="291" spans="1:7" ht="24" hidden="1">
      <c r="A291" s="96" t="s">
        <v>1257</v>
      </c>
      <c r="B291" s="67"/>
      <c r="F291" s="66">
        <f aca="true" t="shared" si="2" ref="F291:F338">IF(SUM(H291:IV291)&gt;0,1,0)</f>
        <v>0</v>
      </c>
      <c r="G291" s="66">
        <f aca="true" t="shared" si="3" ref="G291:G338">IF(G32="√",1,0)</f>
        <v>0</v>
      </c>
    </row>
    <row r="292" spans="1:7" ht="12.75" hidden="1">
      <c r="A292" s="97" t="s">
        <v>1252</v>
      </c>
      <c r="B292" s="67"/>
      <c r="F292" s="66">
        <f t="shared" si="2"/>
        <v>0</v>
      </c>
      <c r="G292" s="66">
        <f t="shared" si="3"/>
        <v>0</v>
      </c>
    </row>
    <row r="293" spans="1:7" ht="12.75" hidden="1">
      <c r="A293" s="97" t="s">
        <v>744</v>
      </c>
      <c r="B293" s="67"/>
      <c r="F293" s="66">
        <f t="shared" si="2"/>
        <v>0</v>
      </c>
      <c r="G293" s="66">
        <f t="shared" si="3"/>
        <v>0</v>
      </c>
    </row>
    <row r="294" spans="1:7" ht="12.75" hidden="1">
      <c r="A294" s="97" t="s">
        <v>1253</v>
      </c>
      <c r="B294" s="67"/>
      <c r="F294" s="66">
        <f t="shared" si="2"/>
        <v>0</v>
      </c>
      <c r="G294" s="66">
        <f t="shared" si="3"/>
        <v>0</v>
      </c>
    </row>
    <row r="295" spans="1:7" ht="12.75" hidden="1">
      <c r="A295" s="97" t="s">
        <v>745</v>
      </c>
      <c r="B295" s="67"/>
      <c r="F295" s="66">
        <f t="shared" si="2"/>
        <v>0</v>
      </c>
      <c r="G295" s="66">
        <f t="shared" si="3"/>
        <v>0</v>
      </c>
    </row>
    <row r="296" spans="1:7" ht="12.75" hidden="1">
      <c r="A296" s="97" t="s">
        <v>1254</v>
      </c>
      <c r="B296" s="67"/>
      <c r="F296" s="66">
        <f t="shared" si="2"/>
        <v>0</v>
      </c>
      <c r="G296" s="66">
        <f t="shared" si="3"/>
        <v>0</v>
      </c>
    </row>
    <row r="297" spans="1:7" ht="24" hidden="1">
      <c r="A297" s="96" t="s">
        <v>1317</v>
      </c>
      <c r="B297" s="67"/>
      <c r="F297" s="66">
        <f t="shared" si="2"/>
        <v>0</v>
      </c>
      <c r="G297" s="66">
        <f t="shared" si="3"/>
        <v>0</v>
      </c>
    </row>
    <row r="298" spans="1:7" ht="24" hidden="1">
      <c r="A298" s="97" t="s">
        <v>1255</v>
      </c>
      <c r="B298" s="67"/>
      <c r="F298" s="66">
        <f t="shared" si="2"/>
        <v>0</v>
      </c>
      <c r="G298" s="66">
        <f t="shared" si="3"/>
        <v>0</v>
      </c>
    </row>
    <row r="299" spans="1:7" ht="36" hidden="1">
      <c r="A299" s="96" t="s">
        <v>1295</v>
      </c>
      <c r="B299" s="67"/>
      <c r="F299" s="66">
        <f t="shared" si="2"/>
        <v>0</v>
      </c>
      <c r="G299" s="66">
        <f t="shared" si="3"/>
        <v>0</v>
      </c>
    </row>
    <row r="300" spans="1:7" ht="12.75" hidden="1">
      <c r="A300" s="97" t="s">
        <v>869</v>
      </c>
      <c r="B300" s="67"/>
      <c r="F300" s="66">
        <f t="shared" si="2"/>
        <v>0</v>
      </c>
      <c r="G300" s="66">
        <f t="shared" si="3"/>
        <v>0</v>
      </c>
    </row>
    <row r="301" spans="1:7" ht="12.75" hidden="1">
      <c r="A301" s="97" t="s">
        <v>1</v>
      </c>
      <c r="B301" s="67"/>
      <c r="F301" s="66">
        <f t="shared" si="2"/>
        <v>0</v>
      </c>
      <c r="G301" s="66">
        <f t="shared" si="3"/>
        <v>0</v>
      </c>
    </row>
    <row r="302" spans="1:7" ht="24" hidden="1">
      <c r="A302" s="97" t="s">
        <v>2</v>
      </c>
      <c r="B302" s="67"/>
      <c r="F302" s="66">
        <f t="shared" si="2"/>
        <v>0</v>
      </c>
      <c r="G302" s="66">
        <f t="shared" si="3"/>
        <v>0</v>
      </c>
    </row>
    <row r="303" spans="1:7" ht="24" hidden="1">
      <c r="A303" s="97" t="s">
        <v>3</v>
      </c>
      <c r="B303" s="67"/>
      <c r="F303" s="66">
        <f t="shared" si="2"/>
        <v>0</v>
      </c>
      <c r="G303" s="66">
        <f t="shared" si="3"/>
        <v>0</v>
      </c>
    </row>
    <row r="304" spans="1:7" ht="24" hidden="1">
      <c r="A304" s="97" t="s">
        <v>4</v>
      </c>
      <c r="B304" s="67"/>
      <c r="F304" s="66">
        <f t="shared" si="2"/>
        <v>0</v>
      </c>
      <c r="G304" s="66">
        <f t="shared" si="3"/>
        <v>0</v>
      </c>
    </row>
    <row r="305" spans="1:7" ht="12.75" hidden="1">
      <c r="A305" s="97" t="s">
        <v>5</v>
      </c>
      <c r="B305" s="67"/>
      <c r="F305" s="66">
        <f t="shared" si="2"/>
        <v>0</v>
      </c>
      <c r="G305" s="66">
        <f t="shared" si="3"/>
        <v>0</v>
      </c>
    </row>
    <row r="306" spans="1:7" ht="24" hidden="1">
      <c r="A306" s="97" t="s">
        <v>775</v>
      </c>
      <c r="B306" s="67"/>
      <c r="F306" s="66">
        <f t="shared" si="2"/>
        <v>0</v>
      </c>
      <c r="G306" s="66">
        <f t="shared" si="3"/>
        <v>0</v>
      </c>
    </row>
    <row r="307" spans="1:7" ht="24" hidden="1">
      <c r="A307" s="97" t="s">
        <v>451</v>
      </c>
      <c r="B307" s="67"/>
      <c r="F307" s="66">
        <f t="shared" si="2"/>
        <v>0</v>
      </c>
      <c r="G307" s="66">
        <f t="shared" si="3"/>
        <v>0</v>
      </c>
    </row>
    <row r="308" spans="1:7" ht="24" hidden="1">
      <c r="A308" s="96" t="s">
        <v>1296</v>
      </c>
      <c r="B308" s="67"/>
      <c r="F308" s="66">
        <f t="shared" si="2"/>
        <v>0</v>
      </c>
      <c r="G308" s="66">
        <f t="shared" si="3"/>
        <v>0</v>
      </c>
    </row>
    <row r="309" spans="1:7" ht="36" hidden="1">
      <c r="A309" s="97" t="s">
        <v>867</v>
      </c>
      <c r="B309" s="67"/>
      <c r="F309" s="66">
        <f t="shared" si="2"/>
        <v>0</v>
      </c>
      <c r="G309" s="66">
        <f t="shared" si="3"/>
        <v>0</v>
      </c>
    </row>
    <row r="310" spans="1:7" ht="12.75" hidden="1">
      <c r="A310" s="97" t="s">
        <v>868</v>
      </c>
      <c r="B310" s="67"/>
      <c r="F310" s="66">
        <f t="shared" si="2"/>
        <v>0</v>
      </c>
      <c r="G310" s="66">
        <f t="shared" si="3"/>
        <v>0</v>
      </c>
    </row>
    <row r="311" spans="1:7" ht="12.75" hidden="1">
      <c r="A311" s="97" t="s">
        <v>1019</v>
      </c>
      <c r="B311" s="67"/>
      <c r="F311" s="66">
        <f t="shared" si="2"/>
        <v>0</v>
      </c>
      <c r="G311" s="66">
        <f t="shared" si="3"/>
        <v>0</v>
      </c>
    </row>
    <row r="312" spans="1:7" ht="24" hidden="1">
      <c r="A312" s="96" t="s">
        <v>1297</v>
      </c>
      <c r="B312" s="67"/>
      <c r="F312" s="66">
        <f t="shared" si="2"/>
        <v>0</v>
      </c>
      <c r="G312" s="66">
        <f t="shared" si="3"/>
        <v>0</v>
      </c>
    </row>
    <row r="313" spans="1:7" ht="12.75" hidden="1">
      <c r="A313" s="97" t="s">
        <v>1020</v>
      </c>
      <c r="B313" s="67"/>
      <c r="F313" s="66">
        <f t="shared" si="2"/>
        <v>0</v>
      </c>
      <c r="G313" s="66">
        <f t="shared" si="3"/>
        <v>0</v>
      </c>
    </row>
    <row r="314" spans="1:7" ht="12.75" hidden="1">
      <c r="A314" s="97" t="s">
        <v>1021</v>
      </c>
      <c r="B314" s="67"/>
      <c r="F314" s="66">
        <f t="shared" si="2"/>
        <v>0</v>
      </c>
      <c r="G314" s="66">
        <f t="shared" si="3"/>
        <v>0</v>
      </c>
    </row>
    <row r="315" spans="1:7" ht="24" hidden="1">
      <c r="A315" s="97" t="s">
        <v>1354</v>
      </c>
      <c r="B315" s="67"/>
      <c r="F315" s="66">
        <f t="shared" si="2"/>
        <v>0</v>
      </c>
      <c r="G315" s="66">
        <f t="shared" si="3"/>
        <v>0</v>
      </c>
    </row>
    <row r="316" spans="1:7" ht="24" hidden="1">
      <c r="A316" s="96" t="s">
        <v>1196</v>
      </c>
      <c r="B316" s="67"/>
      <c r="F316" s="66">
        <f t="shared" si="2"/>
        <v>0</v>
      </c>
      <c r="G316" s="66">
        <f t="shared" si="3"/>
        <v>0</v>
      </c>
    </row>
    <row r="317" spans="1:7" ht="12.75" hidden="1">
      <c r="A317" s="97" t="s">
        <v>406</v>
      </c>
      <c r="B317" s="67"/>
      <c r="F317" s="66">
        <f t="shared" si="2"/>
        <v>0</v>
      </c>
      <c r="G317" s="66">
        <f t="shared" si="3"/>
        <v>0</v>
      </c>
    </row>
    <row r="318" spans="1:7" ht="12.75" hidden="1">
      <c r="A318" s="97" t="s">
        <v>1171</v>
      </c>
      <c r="B318" s="67"/>
      <c r="F318" s="66">
        <f t="shared" si="2"/>
        <v>0</v>
      </c>
      <c r="G318" s="66">
        <f t="shared" si="3"/>
        <v>0</v>
      </c>
    </row>
    <row r="319" spans="1:7" ht="24" hidden="1">
      <c r="A319" s="96" t="s">
        <v>1197</v>
      </c>
      <c r="B319" s="67"/>
      <c r="F319" s="66">
        <f t="shared" si="2"/>
        <v>0</v>
      </c>
      <c r="G319" s="66">
        <f t="shared" si="3"/>
        <v>0</v>
      </c>
    </row>
    <row r="320" spans="1:7" ht="12.75" hidden="1">
      <c r="A320" s="97" t="s">
        <v>1172</v>
      </c>
      <c r="B320" s="67"/>
      <c r="F320" s="66">
        <f t="shared" si="2"/>
        <v>0</v>
      </c>
      <c r="G320" s="66">
        <f t="shared" si="3"/>
        <v>0</v>
      </c>
    </row>
    <row r="321" spans="1:7" ht="12.75" hidden="1">
      <c r="A321" s="97" t="s">
        <v>1173</v>
      </c>
      <c r="B321" s="67"/>
      <c r="F321" s="66">
        <f t="shared" si="2"/>
        <v>0</v>
      </c>
      <c r="G321" s="66">
        <f t="shared" si="3"/>
        <v>0</v>
      </c>
    </row>
    <row r="322" spans="1:7" ht="12.75" hidden="1">
      <c r="A322" s="97" t="s">
        <v>1174</v>
      </c>
      <c r="B322" s="67"/>
      <c r="F322" s="66">
        <f t="shared" si="2"/>
        <v>0</v>
      </c>
      <c r="G322" s="66">
        <f t="shared" si="3"/>
        <v>0</v>
      </c>
    </row>
    <row r="323" spans="1:7" ht="24" hidden="1">
      <c r="A323" s="97" t="s">
        <v>1175</v>
      </c>
      <c r="B323" s="67"/>
      <c r="F323" s="66">
        <f t="shared" si="2"/>
        <v>0</v>
      </c>
      <c r="G323" s="66">
        <f t="shared" si="3"/>
        <v>0</v>
      </c>
    </row>
    <row r="324" spans="1:7" ht="36" hidden="1">
      <c r="A324" s="97" t="s">
        <v>691</v>
      </c>
      <c r="B324" s="67"/>
      <c r="F324" s="66">
        <f t="shared" si="2"/>
        <v>0</v>
      </c>
      <c r="G324" s="66">
        <f t="shared" si="3"/>
        <v>0</v>
      </c>
    </row>
    <row r="325" spans="1:7" ht="12.75" hidden="1">
      <c r="A325" s="97" t="s">
        <v>692</v>
      </c>
      <c r="B325" s="67"/>
      <c r="F325" s="66">
        <f t="shared" si="2"/>
        <v>0</v>
      </c>
      <c r="G325" s="66">
        <f t="shared" si="3"/>
        <v>0</v>
      </c>
    </row>
    <row r="326" spans="1:7" ht="12.75" hidden="1">
      <c r="A326" s="97" t="s">
        <v>693</v>
      </c>
      <c r="B326" s="67"/>
      <c r="F326" s="66">
        <f t="shared" si="2"/>
        <v>0</v>
      </c>
      <c r="G326" s="66">
        <f t="shared" si="3"/>
        <v>0</v>
      </c>
    </row>
    <row r="327" spans="1:7" ht="12.75" hidden="1">
      <c r="A327" s="97" t="s">
        <v>694</v>
      </c>
      <c r="B327" s="67"/>
      <c r="F327" s="66">
        <f t="shared" si="2"/>
        <v>0</v>
      </c>
      <c r="G327" s="66">
        <f t="shared" si="3"/>
        <v>0</v>
      </c>
    </row>
    <row r="328" spans="1:7" ht="12.75" hidden="1">
      <c r="A328" s="97" t="s">
        <v>695</v>
      </c>
      <c r="B328" s="67"/>
      <c r="F328" s="66">
        <f t="shared" si="2"/>
        <v>0</v>
      </c>
      <c r="G328" s="66">
        <f t="shared" si="3"/>
        <v>0</v>
      </c>
    </row>
    <row r="329" spans="1:7" ht="12.75" hidden="1">
      <c r="A329" s="97" t="s">
        <v>696</v>
      </c>
      <c r="B329" s="67"/>
      <c r="F329" s="66">
        <f t="shared" si="2"/>
        <v>0</v>
      </c>
      <c r="G329" s="66">
        <f t="shared" si="3"/>
        <v>0</v>
      </c>
    </row>
    <row r="330" spans="1:7" ht="12.75" hidden="1">
      <c r="A330" s="97" t="s">
        <v>697</v>
      </c>
      <c r="B330" s="67"/>
      <c r="F330" s="66">
        <f t="shared" si="2"/>
        <v>0</v>
      </c>
      <c r="G330" s="66">
        <f t="shared" si="3"/>
        <v>0</v>
      </c>
    </row>
    <row r="331" spans="1:7" ht="12.75" hidden="1">
      <c r="A331" s="97" t="s">
        <v>698</v>
      </c>
      <c r="B331" s="67"/>
      <c r="F331" s="66">
        <f t="shared" si="2"/>
        <v>0</v>
      </c>
      <c r="G331" s="66">
        <f t="shared" si="3"/>
        <v>0</v>
      </c>
    </row>
    <row r="332" spans="1:7" ht="12.75" hidden="1">
      <c r="A332" s="97" t="s">
        <v>850</v>
      </c>
      <c r="B332" s="67"/>
      <c r="F332" s="66">
        <f t="shared" si="2"/>
        <v>0</v>
      </c>
      <c r="G332" s="66">
        <f t="shared" si="3"/>
        <v>0</v>
      </c>
    </row>
    <row r="333" spans="1:7" ht="12.75" hidden="1">
      <c r="A333" s="97" t="s">
        <v>851</v>
      </c>
      <c r="B333" s="67"/>
      <c r="F333" s="66">
        <f t="shared" si="2"/>
        <v>0</v>
      </c>
      <c r="G333" s="66">
        <f t="shared" si="3"/>
        <v>0</v>
      </c>
    </row>
    <row r="334" spans="1:7" ht="24" hidden="1">
      <c r="A334" s="96" t="s">
        <v>1198</v>
      </c>
      <c r="B334" s="67"/>
      <c r="F334" s="66">
        <f t="shared" si="2"/>
        <v>0</v>
      </c>
      <c r="G334" s="66">
        <f t="shared" si="3"/>
        <v>0</v>
      </c>
    </row>
    <row r="335" spans="1:7" ht="24" hidden="1">
      <c r="A335" s="97" t="s">
        <v>852</v>
      </c>
      <c r="B335" s="67"/>
      <c r="F335" s="66">
        <f t="shared" si="2"/>
        <v>0</v>
      </c>
      <c r="G335" s="66">
        <f t="shared" si="3"/>
        <v>0</v>
      </c>
    </row>
    <row r="336" spans="1:7" ht="12.75" hidden="1">
      <c r="A336" s="97" t="s">
        <v>853</v>
      </c>
      <c r="B336" s="67"/>
      <c r="F336" s="66">
        <f t="shared" si="2"/>
        <v>0</v>
      </c>
      <c r="G336" s="66">
        <f t="shared" si="3"/>
        <v>0</v>
      </c>
    </row>
    <row r="337" spans="1:7" ht="24" hidden="1">
      <c r="A337" s="96" t="s">
        <v>1199</v>
      </c>
      <c r="B337" s="67"/>
      <c r="F337" s="66">
        <f t="shared" si="2"/>
        <v>0</v>
      </c>
      <c r="G337" s="66">
        <f t="shared" si="3"/>
        <v>0</v>
      </c>
    </row>
    <row r="338" spans="1:7" ht="12.75" hidden="1">
      <c r="A338" s="97" t="s">
        <v>699</v>
      </c>
      <c r="B338" s="67"/>
      <c r="F338" s="66">
        <f t="shared" si="2"/>
        <v>0</v>
      </c>
      <c r="G338" s="66">
        <f t="shared" si="3"/>
        <v>0</v>
      </c>
    </row>
    <row r="339" spans="1:7" ht="12.75" hidden="1">
      <c r="A339" s="96" t="s">
        <v>700</v>
      </c>
      <c r="B339" s="67">
        <f>SUM(B340,B350,B362)</f>
        <v>84</v>
      </c>
      <c r="E339" s="66">
        <f>F339/$B339</f>
        <v>0</v>
      </c>
      <c r="F339" s="66">
        <f>SUM(F340,F350,F362)</f>
        <v>0</v>
      </c>
      <c r="G339" s="66">
        <f>SUM(G340,G350,G362)</f>
        <v>0</v>
      </c>
    </row>
    <row r="340" spans="1:7" ht="12.75" hidden="1">
      <c r="A340" s="96" t="s">
        <v>529</v>
      </c>
      <c r="B340" s="67">
        <v>9</v>
      </c>
      <c r="E340" s="66">
        <f>F340/$B340</f>
        <v>0</v>
      </c>
      <c r="F340" s="66">
        <f>SUM(F341:F349)</f>
        <v>0</v>
      </c>
      <c r="G340" s="66">
        <f>SUM(G341:G349)</f>
        <v>0</v>
      </c>
    </row>
    <row r="341" spans="1:7" ht="12.75" hidden="1">
      <c r="A341" s="97" t="s">
        <v>642</v>
      </c>
      <c r="B341" s="67"/>
      <c r="F341" s="66">
        <f aca="true" t="shared" si="4" ref="F341:F349">IF(SUM(H341:IV341)&gt;0,1,0)</f>
        <v>0</v>
      </c>
      <c r="G341" s="66">
        <f aca="true" t="shared" si="5" ref="G341:G349">IF(G82="√",1,0)</f>
        <v>0</v>
      </c>
    </row>
    <row r="342" spans="1:7" ht="12.75" hidden="1">
      <c r="A342" s="97" t="s">
        <v>1017</v>
      </c>
      <c r="B342" s="67"/>
      <c r="F342" s="66">
        <f t="shared" si="4"/>
        <v>0</v>
      </c>
      <c r="G342" s="66">
        <f t="shared" si="5"/>
        <v>0</v>
      </c>
    </row>
    <row r="343" spans="1:7" ht="12.75" hidden="1">
      <c r="A343" s="97" t="s">
        <v>1018</v>
      </c>
      <c r="B343" s="67"/>
      <c r="F343" s="66">
        <f t="shared" si="4"/>
        <v>0</v>
      </c>
      <c r="G343" s="66">
        <f t="shared" si="5"/>
        <v>0</v>
      </c>
    </row>
    <row r="344" spans="1:7" ht="12.75" hidden="1">
      <c r="A344" s="96" t="s">
        <v>1200</v>
      </c>
      <c r="B344" s="67"/>
      <c r="F344" s="66">
        <f t="shared" si="4"/>
        <v>0</v>
      </c>
      <c r="G344" s="66">
        <f t="shared" si="5"/>
        <v>0</v>
      </c>
    </row>
    <row r="345" spans="1:7" ht="12.75" hidden="1">
      <c r="A345" s="97" t="s">
        <v>629</v>
      </c>
      <c r="B345" s="67"/>
      <c r="F345" s="66">
        <f t="shared" si="4"/>
        <v>0</v>
      </c>
      <c r="G345" s="66">
        <f t="shared" si="5"/>
        <v>0</v>
      </c>
    </row>
    <row r="346" spans="1:7" ht="12.75" hidden="1">
      <c r="A346" s="97" t="s">
        <v>630</v>
      </c>
      <c r="B346" s="67"/>
      <c r="F346" s="66">
        <f t="shared" si="4"/>
        <v>0</v>
      </c>
      <c r="G346" s="66">
        <f t="shared" si="5"/>
        <v>0</v>
      </c>
    </row>
    <row r="347" spans="1:7" ht="12.75" hidden="1">
      <c r="A347" s="97" t="s">
        <v>318</v>
      </c>
      <c r="B347" s="67"/>
      <c r="F347" s="66">
        <f t="shared" si="4"/>
        <v>0</v>
      </c>
      <c r="G347" s="66">
        <f t="shared" si="5"/>
        <v>0</v>
      </c>
    </row>
    <row r="348" spans="1:7" ht="12.75" hidden="1">
      <c r="A348" s="97" t="s">
        <v>319</v>
      </c>
      <c r="B348" s="67"/>
      <c r="F348" s="66">
        <f t="shared" si="4"/>
        <v>0</v>
      </c>
      <c r="G348" s="66">
        <f t="shared" si="5"/>
        <v>0</v>
      </c>
    </row>
    <row r="349" spans="1:7" ht="24" hidden="1">
      <c r="A349" s="97" t="s">
        <v>660</v>
      </c>
      <c r="B349" s="67"/>
      <c r="F349" s="66">
        <f t="shared" si="4"/>
        <v>0</v>
      </c>
      <c r="G349" s="66">
        <f t="shared" si="5"/>
        <v>0</v>
      </c>
    </row>
    <row r="350" spans="1:7" ht="12.75" hidden="1">
      <c r="A350" s="96" t="s">
        <v>610</v>
      </c>
      <c r="B350" s="67">
        <v>11</v>
      </c>
      <c r="E350" s="66">
        <f>F350/$B350</f>
        <v>0</v>
      </c>
      <c r="F350" s="66">
        <f>SUM(F351:F361)</f>
        <v>0</v>
      </c>
      <c r="G350" s="66">
        <f>SUM(G351:G361)</f>
        <v>0</v>
      </c>
    </row>
    <row r="351" spans="1:7" ht="12.75" hidden="1">
      <c r="A351" s="97" t="s">
        <v>661</v>
      </c>
      <c r="B351" s="67"/>
      <c r="F351" s="66">
        <f aca="true" t="shared" si="6" ref="F351:F361">IF(SUM(H351:IV351)&gt;0,1,0)</f>
        <v>0</v>
      </c>
      <c r="G351" s="66">
        <f aca="true" t="shared" si="7" ref="G351:G361">IF(G92="√",1,0)</f>
        <v>0</v>
      </c>
    </row>
    <row r="352" spans="1:7" ht="12.75" hidden="1">
      <c r="A352" s="97" t="s">
        <v>1219</v>
      </c>
      <c r="B352" s="67"/>
      <c r="F352" s="66">
        <f t="shared" si="6"/>
        <v>0</v>
      </c>
      <c r="G352" s="66">
        <f t="shared" si="7"/>
        <v>0</v>
      </c>
    </row>
    <row r="353" spans="1:7" ht="12.75" hidden="1">
      <c r="A353" s="97" t="s">
        <v>662</v>
      </c>
      <c r="B353" s="67"/>
      <c r="F353" s="66">
        <f t="shared" si="6"/>
        <v>0</v>
      </c>
      <c r="G353" s="66">
        <f t="shared" si="7"/>
        <v>0</v>
      </c>
    </row>
    <row r="354" spans="1:7" ht="12.75" hidden="1">
      <c r="A354" s="97" t="s">
        <v>663</v>
      </c>
      <c r="B354" s="67"/>
      <c r="F354" s="66">
        <f t="shared" si="6"/>
        <v>0</v>
      </c>
      <c r="G354" s="66">
        <f t="shared" si="7"/>
        <v>0</v>
      </c>
    </row>
    <row r="355" spans="1:7" ht="12.75" hidden="1">
      <c r="A355" s="97" t="s">
        <v>664</v>
      </c>
      <c r="B355" s="67"/>
      <c r="F355" s="66">
        <f t="shared" si="6"/>
        <v>0</v>
      </c>
      <c r="G355" s="66">
        <f t="shared" si="7"/>
        <v>0</v>
      </c>
    </row>
    <row r="356" spans="1:7" ht="12.75" hidden="1">
      <c r="A356" s="97" t="s">
        <v>665</v>
      </c>
      <c r="B356" s="67"/>
      <c r="F356" s="66">
        <f t="shared" si="6"/>
        <v>0</v>
      </c>
      <c r="G356" s="66">
        <f t="shared" si="7"/>
        <v>0</v>
      </c>
    </row>
    <row r="357" spans="1:7" ht="12.75" hidden="1">
      <c r="A357" s="97" t="s">
        <v>326</v>
      </c>
      <c r="B357" s="67"/>
      <c r="F357" s="66">
        <f t="shared" si="6"/>
        <v>0</v>
      </c>
      <c r="G357" s="66">
        <f t="shared" si="7"/>
        <v>0</v>
      </c>
    </row>
    <row r="358" spans="1:7" ht="12.75" hidden="1">
      <c r="A358" s="97" t="s">
        <v>635</v>
      </c>
      <c r="B358" s="67"/>
      <c r="F358" s="66">
        <f t="shared" si="6"/>
        <v>0</v>
      </c>
      <c r="G358" s="66">
        <f t="shared" si="7"/>
        <v>0</v>
      </c>
    </row>
    <row r="359" spans="1:7" ht="12.75" hidden="1">
      <c r="A359" s="97" t="s">
        <v>636</v>
      </c>
      <c r="B359" s="67"/>
      <c r="F359" s="66">
        <f t="shared" si="6"/>
        <v>0</v>
      </c>
      <c r="G359" s="66">
        <f t="shared" si="7"/>
        <v>0</v>
      </c>
    </row>
    <row r="360" spans="1:7" ht="48" hidden="1">
      <c r="A360" s="96" t="s">
        <v>718</v>
      </c>
      <c r="B360" s="67"/>
      <c r="F360" s="66">
        <f t="shared" si="6"/>
        <v>0</v>
      </c>
      <c r="G360" s="66">
        <f t="shared" si="7"/>
        <v>0</v>
      </c>
    </row>
    <row r="361" spans="1:7" ht="12.75" hidden="1">
      <c r="A361" s="97" t="s">
        <v>1278</v>
      </c>
      <c r="B361" s="67"/>
      <c r="F361" s="66">
        <f t="shared" si="6"/>
        <v>0</v>
      </c>
      <c r="G361" s="66">
        <f t="shared" si="7"/>
        <v>0</v>
      </c>
    </row>
    <row r="362" spans="1:7" ht="12.75" hidden="1">
      <c r="A362" s="96" t="s">
        <v>1152</v>
      </c>
      <c r="B362" s="67">
        <v>64</v>
      </c>
      <c r="E362" s="66">
        <f>F362/$B362</f>
        <v>0</v>
      </c>
      <c r="F362" s="66">
        <f>SUM(F363:F426)</f>
        <v>0</v>
      </c>
      <c r="G362" s="66">
        <f>SUM(G363:G426)</f>
        <v>0</v>
      </c>
    </row>
    <row r="363" spans="1:7" ht="24" hidden="1">
      <c r="A363" s="96" t="s">
        <v>719</v>
      </c>
      <c r="B363" s="67"/>
      <c r="F363" s="66">
        <f aca="true" t="shared" si="8" ref="F363:F394">IF(SUM(H363:IV363)&gt;0,1,0)</f>
        <v>0</v>
      </c>
      <c r="G363" s="66">
        <f aca="true" t="shared" si="9" ref="G363:G426">IF(G104="√",1,0)</f>
        <v>0</v>
      </c>
    </row>
    <row r="364" spans="1:7" ht="24" hidden="1">
      <c r="A364" s="97" t="s">
        <v>1279</v>
      </c>
      <c r="B364" s="67"/>
      <c r="F364" s="66">
        <f t="shared" si="8"/>
        <v>0</v>
      </c>
      <c r="G364" s="66">
        <f t="shared" si="9"/>
        <v>0</v>
      </c>
    </row>
    <row r="365" spans="1:7" ht="24" hidden="1">
      <c r="A365" s="97" t="s">
        <v>1285</v>
      </c>
      <c r="B365" s="67"/>
      <c r="F365" s="66">
        <f t="shared" si="8"/>
        <v>0</v>
      </c>
      <c r="G365" s="66">
        <f t="shared" si="9"/>
        <v>0</v>
      </c>
    </row>
    <row r="366" spans="1:7" ht="12.75" hidden="1">
      <c r="A366" s="96" t="s">
        <v>720</v>
      </c>
      <c r="B366" s="67"/>
      <c r="F366" s="66">
        <f t="shared" si="8"/>
        <v>0</v>
      </c>
      <c r="G366" s="66">
        <f t="shared" si="9"/>
        <v>0</v>
      </c>
    </row>
    <row r="367" spans="1:7" ht="12.75" hidden="1">
      <c r="A367" s="97" t="s">
        <v>540</v>
      </c>
      <c r="B367" s="67"/>
      <c r="F367" s="66">
        <f t="shared" si="8"/>
        <v>0</v>
      </c>
      <c r="G367" s="66">
        <f t="shared" si="9"/>
        <v>0</v>
      </c>
    </row>
    <row r="368" spans="1:7" ht="12.75" hidden="1">
      <c r="A368" s="97" t="s">
        <v>541</v>
      </c>
      <c r="B368" s="67"/>
      <c r="F368" s="66">
        <f t="shared" si="8"/>
        <v>0</v>
      </c>
      <c r="G368" s="66">
        <f t="shared" si="9"/>
        <v>0</v>
      </c>
    </row>
    <row r="369" spans="1:7" ht="24" hidden="1">
      <c r="A369" s="96" t="s">
        <v>1112</v>
      </c>
      <c r="B369" s="67"/>
      <c r="F369" s="66">
        <f t="shared" si="8"/>
        <v>0</v>
      </c>
      <c r="G369" s="66">
        <f t="shared" si="9"/>
        <v>0</v>
      </c>
    </row>
    <row r="370" spans="1:7" ht="12.75" hidden="1">
      <c r="A370" s="97" t="s">
        <v>239</v>
      </c>
      <c r="B370" s="67"/>
      <c r="F370" s="66">
        <f t="shared" si="8"/>
        <v>0</v>
      </c>
      <c r="G370" s="66">
        <f t="shared" si="9"/>
        <v>0</v>
      </c>
    </row>
    <row r="371" spans="1:7" ht="12.75" hidden="1">
      <c r="A371" s="97" t="s">
        <v>240</v>
      </c>
      <c r="B371" s="67"/>
      <c r="F371" s="66">
        <f t="shared" si="8"/>
        <v>0</v>
      </c>
      <c r="G371" s="66">
        <f t="shared" si="9"/>
        <v>0</v>
      </c>
    </row>
    <row r="372" spans="1:7" ht="12.75" hidden="1">
      <c r="A372" s="97" t="s">
        <v>241</v>
      </c>
      <c r="B372" s="67"/>
      <c r="F372" s="66">
        <f t="shared" si="8"/>
        <v>0</v>
      </c>
      <c r="G372" s="66">
        <f t="shared" si="9"/>
        <v>0</v>
      </c>
    </row>
    <row r="373" spans="1:7" ht="12.75" hidden="1">
      <c r="A373" s="97" t="s">
        <v>242</v>
      </c>
      <c r="B373" s="67"/>
      <c r="F373" s="66">
        <f t="shared" si="8"/>
        <v>0</v>
      </c>
      <c r="G373" s="66">
        <f t="shared" si="9"/>
        <v>0</v>
      </c>
    </row>
    <row r="374" spans="1:7" ht="12.75" hidden="1">
      <c r="A374" s="97" t="s">
        <v>243</v>
      </c>
      <c r="B374" s="67"/>
      <c r="F374" s="66">
        <f t="shared" si="8"/>
        <v>0</v>
      </c>
      <c r="G374" s="66">
        <f t="shared" si="9"/>
        <v>0</v>
      </c>
    </row>
    <row r="375" spans="1:7" ht="24" hidden="1">
      <c r="A375" s="97" t="s">
        <v>244</v>
      </c>
      <c r="B375" s="67"/>
      <c r="F375" s="66">
        <f t="shared" si="8"/>
        <v>0</v>
      </c>
      <c r="G375" s="66">
        <f t="shared" si="9"/>
        <v>0</v>
      </c>
    </row>
    <row r="376" spans="1:7" ht="12.75" hidden="1">
      <c r="A376" s="97" t="s">
        <v>153</v>
      </c>
      <c r="B376" s="67"/>
      <c r="F376" s="66">
        <f t="shared" si="8"/>
        <v>0</v>
      </c>
      <c r="G376" s="66">
        <f t="shared" si="9"/>
        <v>0</v>
      </c>
    </row>
    <row r="377" spans="1:7" ht="24" hidden="1">
      <c r="A377" s="96" t="s">
        <v>1113</v>
      </c>
      <c r="B377" s="67"/>
      <c r="F377" s="66">
        <f t="shared" si="8"/>
        <v>0</v>
      </c>
      <c r="G377" s="66">
        <f t="shared" si="9"/>
        <v>0</v>
      </c>
    </row>
    <row r="378" spans="1:7" ht="24" hidden="1">
      <c r="A378" s="97" t="s">
        <v>154</v>
      </c>
      <c r="B378" s="67"/>
      <c r="F378" s="66">
        <f t="shared" si="8"/>
        <v>0</v>
      </c>
      <c r="G378" s="66">
        <f t="shared" si="9"/>
        <v>0</v>
      </c>
    </row>
    <row r="379" spans="1:7" ht="12.75" hidden="1">
      <c r="A379" s="97" t="s">
        <v>155</v>
      </c>
      <c r="B379" s="67"/>
      <c r="F379" s="66">
        <f t="shared" si="8"/>
        <v>0</v>
      </c>
      <c r="G379" s="66">
        <f t="shared" si="9"/>
        <v>0</v>
      </c>
    </row>
    <row r="380" spans="1:7" ht="12.75" hidden="1">
      <c r="A380" s="97" t="s">
        <v>156</v>
      </c>
      <c r="B380" s="67"/>
      <c r="F380" s="66">
        <f t="shared" si="8"/>
        <v>0</v>
      </c>
      <c r="G380" s="66">
        <f t="shared" si="9"/>
        <v>0</v>
      </c>
    </row>
    <row r="381" spans="1:7" ht="12.75" hidden="1">
      <c r="A381" s="97" t="s">
        <v>157</v>
      </c>
      <c r="B381" s="67"/>
      <c r="F381" s="66">
        <f t="shared" si="8"/>
        <v>0</v>
      </c>
      <c r="G381" s="66">
        <f t="shared" si="9"/>
        <v>0</v>
      </c>
    </row>
    <row r="382" spans="1:7" ht="12.75" hidden="1">
      <c r="A382" s="97" t="s">
        <v>158</v>
      </c>
      <c r="B382" s="67"/>
      <c r="F382" s="66">
        <f t="shared" si="8"/>
        <v>0</v>
      </c>
      <c r="G382" s="66">
        <f t="shared" si="9"/>
        <v>0</v>
      </c>
    </row>
    <row r="383" spans="1:7" ht="12.75" hidden="1">
      <c r="A383" s="97" t="s">
        <v>159</v>
      </c>
      <c r="B383" s="67"/>
      <c r="F383" s="66">
        <f t="shared" si="8"/>
        <v>0</v>
      </c>
      <c r="G383" s="66">
        <f t="shared" si="9"/>
        <v>0</v>
      </c>
    </row>
    <row r="384" spans="1:7" ht="12.75" hidden="1">
      <c r="A384" s="97" t="s">
        <v>160</v>
      </c>
      <c r="B384" s="67"/>
      <c r="F384" s="66">
        <f t="shared" si="8"/>
        <v>0</v>
      </c>
      <c r="G384" s="66">
        <f t="shared" si="9"/>
        <v>0</v>
      </c>
    </row>
    <row r="385" spans="1:7" ht="12.75" hidden="1">
      <c r="A385" s="97" t="s">
        <v>1043</v>
      </c>
      <c r="B385" s="67"/>
      <c r="F385" s="66">
        <f t="shared" si="8"/>
        <v>0</v>
      </c>
      <c r="G385" s="66">
        <f t="shared" si="9"/>
        <v>0</v>
      </c>
    </row>
    <row r="386" spans="1:7" ht="24" hidden="1">
      <c r="A386" s="97" t="s">
        <v>638</v>
      </c>
      <c r="B386" s="67"/>
      <c r="F386" s="66">
        <f t="shared" si="8"/>
        <v>0</v>
      </c>
      <c r="G386" s="66">
        <f t="shared" si="9"/>
        <v>0</v>
      </c>
    </row>
    <row r="387" spans="1:7" ht="24" hidden="1">
      <c r="A387" s="97" t="s">
        <v>639</v>
      </c>
      <c r="B387" s="67"/>
      <c r="F387" s="66">
        <f t="shared" si="8"/>
        <v>0</v>
      </c>
      <c r="G387" s="66">
        <f t="shared" si="9"/>
        <v>0</v>
      </c>
    </row>
    <row r="388" spans="1:7" ht="12.75" hidden="1">
      <c r="A388" s="97" t="s">
        <v>640</v>
      </c>
      <c r="B388" s="67"/>
      <c r="F388" s="66">
        <f t="shared" si="8"/>
        <v>0</v>
      </c>
      <c r="G388" s="66">
        <f t="shared" si="9"/>
        <v>0</v>
      </c>
    </row>
    <row r="389" spans="1:7" ht="24" hidden="1">
      <c r="A389" s="97" t="s">
        <v>249</v>
      </c>
      <c r="B389" s="67"/>
      <c r="F389" s="66">
        <f t="shared" si="8"/>
        <v>0</v>
      </c>
      <c r="G389" s="66">
        <f t="shared" si="9"/>
        <v>0</v>
      </c>
    </row>
    <row r="390" spans="1:7" ht="12.75" hidden="1">
      <c r="A390" s="97" t="s">
        <v>250</v>
      </c>
      <c r="B390" s="67"/>
      <c r="F390" s="66">
        <f t="shared" si="8"/>
        <v>0</v>
      </c>
      <c r="G390" s="66">
        <f t="shared" si="9"/>
        <v>0</v>
      </c>
    </row>
    <row r="391" spans="1:7" ht="12.75" hidden="1">
      <c r="A391" s="97" t="s">
        <v>483</v>
      </c>
      <c r="B391" s="67"/>
      <c r="F391" s="66">
        <f t="shared" si="8"/>
        <v>0</v>
      </c>
      <c r="G391" s="66">
        <f t="shared" si="9"/>
        <v>0</v>
      </c>
    </row>
    <row r="392" spans="1:7" ht="24" hidden="1">
      <c r="A392" s="96" t="s">
        <v>1114</v>
      </c>
      <c r="B392" s="67"/>
      <c r="F392" s="66">
        <f t="shared" si="8"/>
        <v>0</v>
      </c>
      <c r="G392" s="66">
        <f t="shared" si="9"/>
        <v>0</v>
      </c>
    </row>
    <row r="393" spans="1:7" ht="12.75" hidden="1">
      <c r="A393" s="97" t="s">
        <v>484</v>
      </c>
      <c r="B393" s="67"/>
      <c r="F393" s="66">
        <f t="shared" si="8"/>
        <v>0</v>
      </c>
      <c r="G393" s="66">
        <f t="shared" si="9"/>
        <v>0</v>
      </c>
    </row>
    <row r="394" spans="1:7" ht="24" hidden="1">
      <c r="A394" s="97" t="s">
        <v>485</v>
      </c>
      <c r="B394" s="67"/>
      <c r="F394" s="66">
        <f t="shared" si="8"/>
        <v>0</v>
      </c>
      <c r="G394" s="66">
        <f t="shared" si="9"/>
        <v>0</v>
      </c>
    </row>
    <row r="395" spans="1:7" ht="24" hidden="1">
      <c r="A395" s="97" t="s">
        <v>1363</v>
      </c>
      <c r="B395" s="67"/>
      <c r="F395" s="66">
        <f aca="true" t="shared" si="10" ref="F395:F426">IF(SUM(H395:IV395)&gt;0,1,0)</f>
        <v>0</v>
      </c>
      <c r="G395" s="66">
        <f t="shared" si="9"/>
        <v>0</v>
      </c>
    </row>
    <row r="396" spans="1:7" ht="24" hidden="1">
      <c r="A396" s="97" t="s">
        <v>780</v>
      </c>
      <c r="B396" s="67"/>
      <c r="F396" s="66">
        <f t="shared" si="10"/>
        <v>0</v>
      </c>
      <c r="G396" s="66">
        <f t="shared" si="9"/>
        <v>0</v>
      </c>
    </row>
    <row r="397" spans="1:7" ht="12.75" hidden="1">
      <c r="A397" s="97" t="s">
        <v>781</v>
      </c>
      <c r="B397" s="67"/>
      <c r="F397" s="66">
        <f t="shared" si="10"/>
        <v>0</v>
      </c>
      <c r="G397" s="66">
        <f t="shared" si="9"/>
        <v>0</v>
      </c>
    </row>
    <row r="398" spans="1:7" ht="12.75" hidden="1">
      <c r="A398" s="97" t="s">
        <v>782</v>
      </c>
      <c r="B398" s="67"/>
      <c r="F398" s="66">
        <f t="shared" si="10"/>
        <v>0</v>
      </c>
      <c r="G398" s="66">
        <f t="shared" si="9"/>
        <v>0</v>
      </c>
    </row>
    <row r="399" spans="1:7" ht="24" hidden="1">
      <c r="A399" s="97" t="s">
        <v>783</v>
      </c>
      <c r="B399" s="67"/>
      <c r="F399" s="66">
        <f t="shared" si="10"/>
        <v>0</v>
      </c>
      <c r="G399" s="66">
        <f t="shared" si="9"/>
        <v>0</v>
      </c>
    </row>
    <row r="400" spans="1:7" ht="24" hidden="1">
      <c r="A400" s="96" t="s">
        <v>1166</v>
      </c>
      <c r="B400" s="67"/>
      <c r="F400" s="66">
        <f t="shared" si="10"/>
        <v>0</v>
      </c>
      <c r="G400" s="66">
        <f t="shared" si="9"/>
        <v>0</v>
      </c>
    </row>
    <row r="401" spans="1:7" ht="12.75" hidden="1">
      <c r="A401" s="96" t="s">
        <v>1167</v>
      </c>
      <c r="B401" s="67"/>
      <c r="F401" s="66">
        <f t="shared" si="10"/>
        <v>0</v>
      </c>
      <c r="G401" s="66">
        <f t="shared" si="9"/>
        <v>0</v>
      </c>
    </row>
    <row r="402" spans="1:7" ht="24" hidden="1">
      <c r="A402" s="97" t="s">
        <v>784</v>
      </c>
      <c r="B402" s="67"/>
      <c r="F402" s="66">
        <f t="shared" si="10"/>
        <v>0</v>
      </c>
      <c r="G402" s="66">
        <f t="shared" si="9"/>
        <v>0</v>
      </c>
    </row>
    <row r="403" spans="1:7" ht="24" hidden="1">
      <c r="A403" s="97" t="s">
        <v>177</v>
      </c>
      <c r="B403" s="67"/>
      <c r="F403" s="66">
        <f t="shared" si="10"/>
        <v>0</v>
      </c>
      <c r="G403" s="66">
        <f t="shared" si="9"/>
        <v>0</v>
      </c>
    </row>
    <row r="404" spans="1:7" ht="24" hidden="1">
      <c r="A404" s="96" t="s">
        <v>1168</v>
      </c>
      <c r="B404" s="67"/>
      <c r="F404" s="66">
        <f t="shared" si="10"/>
        <v>0</v>
      </c>
      <c r="G404" s="66">
        <f t="shared" si="9"/>
        <v>0</v>
      </c>
    </row>
    <row r="405" spans="1:7" ht="24" hidden="1">
      <c r="A405" s="97" t="s">
        <v>1287</v>
      </c>
      <c r="B405" s="67"/>
      <c r="F405" s="66">
        <f t="shared" si="10"/>
        <v>0</v>
      </c>
      <c r="G405" s="66">
        <f t="shared" si="9"/>
        <v>0</v>
      </c>
    </row>
    <row r="406" spans="1:7" ht="24" hidden="1">
      <c r="A406" s="97" t="s">
        <v>1288</v>
      </c>
      <c r="B406" s="67"/>
      <c r="F406" s="66">
        <f t="shared" si="10"/>
        <v>0</v>
      </c>
      <c r="G406" s="66">
        <f t="shared" si="9"/>
        <v>0</v>
      </c>
    </row>
    <row r="407" spans="1:7" ht="12.75" hidden="1">
      <c r="A407" s="97" t="s">
        <v>1007</v>
      </c>
      <c r="B407" s="67"/>
      <c r="F407" s="66">
        <f t="shared" si="10"/>
        <v>0</v>
      </c>
      <c r="G407" s="66">
        <f t="shared" si="9"/>
        <v>0</v>
      </c>
    </row>
    <row r="408" spans="1:7" ht="12.75" hidden="1">
      <c r="A408" s="97" t="s">
        <v>1008</v>
      </c>
      <c r="B408" s="67"/>
      <c r="F408" s="66">
        <f t="shared" si="10"/>
        <v>0</v>
      </c>
      <c r="G408" s="66">
        <f t="shared" si="9"/>
        <v>0</v>
      </c>
    </row>
    <row r="409" spans="1:7" ht="12.75" hidden="1">
      <c r="A409" s="97" t="s">
        <v>1009</v>
      </c>
      <c r="B409" s="67"/>
      <c r="F409" s="66">
        <f t="shared" si="10"/>
        <v>0</v>
      </c>
      <c r="G409" s="66">
        <f t="shared" si="9"/>
        <v>0</v>
      </c>
    </row>
    <row r="410" spans="1:7" ht="12.75" hidden="1">
      <c r="A410" s="97" t="s">
        <v>1010</v>
      </c>
      <c r="B410" s="67"/>
      <c r="F410" s="66">
        <f t="shared" si="10"/>
        <v>0</v>
      </c>
      <c r="G410" s="66">
        <f t="shared" si="9"/>
        <v>0</v>
      </c>
    </row>
    <row r="411" spans="1:7" ht="12.75" hidden="1">
      <c r="A411" s="97" t="s">
        <v>1012</v>
      </c>
      <c r="B411" s="67"/>
      <c r="F411" s="66">
        <f t="shared" si="10"/>
        <v>0</v>
      </c>
      <c r="G411" s="66">
        <f t="shared" si="9"/>
        <v>0</v>
      </c>
    </row>
    <row r="412" spans="1:7" ht="12.75" hidden="1">
      <c r="A412" s="96" t="s">
        <v>1169</v>
      </c>
      <c r="B412" s="67"/>
      <c r="F412" s="66">
        <f t="shared" si="10"/>
        <v>0</v>
      </c>
      <c r="G412" s="66">
        <f t="shared" si="9"/>
        <v>0</v>
      </c>
    </row>
    <row r="413" spans="1:7" ht="12.75" hidden="1">
      <c r="A413" s="97" t="s">
        <v>102</v>
      </c>
      <c r="B413" s="67"/>
      <c r="F413" s="66">
        <f t="shared" si="10"/>
        <v>0</v>
      </c>
      <c r="G413" s="66">
        <f t="shared" si="9"/>
        <v>0</v>
      </c>
    </row>
    <row r="414" spans="1:7" ht="12.75" hidden="1">
      <c r="A414" s="96" t="s">
        <v>211</v>
      </c>
      <c r="B414" s="67"/>
      <c r="F414" s="66">
        <f t="shared" si="10"/>
        <v>0</v>
      </c>
      <c r="G414" s="66">
        <f t="shared" si="9"/>
        <v>0</v>
      </c>
    </row>
    <row r="415" spans="1:7" ht="12.75" hidden="1">
      <c r="A415" s="97" t="s">
        <v>1203</v>
      </c>
      <c r="B415" s="67"/>
      <c r="F415" s="66">
        <f t="shared" si="10"/>
        <v>0</v>
      </c>
      <c r="G415" s="66">
        <f t="shared" si="9"/>
        <v>0</v>
      </c>
    </row>
    <row r="416" spans="1:7" ht="12.75" hidden="1">
      <c r="A416" s="97" t="s">
        <v>1204</v>
      </c>
      <c r="B416" s="67"/>
      <c r="F416" s="66">
        <f t="shared" si="10"/>
        <v>0</v>
      </c>
      <c r="G416" s="66">
        <f t="shared" si="9"/>
        <v>0</v>
      </c>
    </row>
    <row r="417" spans="1:7" ht="24" hidden="1">
      <c r="A417" s="97" t="s">
        <v>1209</v>
      </c>
      <c r="B417" s="67"/>
      <c r="F417" s="66">
        <f t="shared" si="10"/>
        <v>0</v>
      </c>
      <c r="G417" s="66">
        <f t="shared" si="9"/>
        <v>0</v>
      </c>
    </row>
    <row r="418" spans="1:7" ht="12.75" hidden="1">
      <c r="A418" s="97" t="s">
        <v>1210</v>
      </c>
      <c r="B418" s="67"/>
      <c r="F418" s="66">
        <f t="shared" si="10"/>
        <v>0</v>
      </c>
      <c r="G418" s="66">
        <f t="shared" si="9"/>
        <v>0</v>
      </c>
    </row>
    <row r="419" spans="1:7" ht="24" hidden="1">
      <c r="A419" s="97" t="s">
        <v>1211</v>
      </c>
      <c r="B419" s="67"/>
      <c r="F419" s="66">
        <f t="shared" si="10"/>
        <v>0</v>
      </c>
      <c r="G419" s="66">
        <f t="shared" si="9"/>
        <v>0</v>
      </c>
    </row>
    <row r="420" spans="1:7" ht="12.75" hidden="1">
      <c r="A420" s="97" t="s">
        <v>1212</v>
      </c>
      <c r="B420" s="67"/>
      <c r="F420" s="66">
        <f t="shared" si="10"/>
        <v>0</v>
      </c>
      <c r="G420" s="66">
        <f t="shared" si="9"/>
        <v>0</v>
      </c>
    </row>
    <row r="421" spans="1:7" ht="12.75" hidden="1">
      <c r="A421" s="97" t="s">
        <v>1213</v>
      </c>
      <c r="B421" s="67"/>
      <c r="F421" s="66">
        <f t="shared" si="10"/>
        <v>0</v>
      </c>
      <c r="G421" s="66">
        <f t="shared" si="9"/>
        <v>0</v>
      </c>
    </row>
    <row r="422" spans="1:7" ht="12.75" hidden="1">
      <c r="A422" s="97" t="s">
        <v>1214</v>
      </c>
      <c r="B422" s="67"/>
      <c r="F422" s="66">
        <f t="shared" si="10"/>
        <v>0</v>
      </c>
      <c r="G422" s="66">
        <f t="shared" si="9"/>
        <v>0</v>
      </c>
    </row>
    <row r="423" spans="1:7" ht="24" hidden="1">
      <c r="A423" s="96" t="s">
        <v>212</v>
      </c>
      <c r="B423" s="67"/>
      <c r="F423" s="66">
        <f t="shared" si="10"/>
        <v>0</v>
      </c>
      <c r="G423" s="66">
        <f t="shared" si="9"/>
        <v>0</v>
      </c>
    </row>
    <row r="424" spans="1:7" ht="12.75" hidden="1">
      <c r="A424" s="97" t="s">
        <v>22</v>
      </c>
      <c r="B424" s="67"/>
      <c r="F424" s="66">
        <f t="shared" si="10"/>
        <v>0</v>
      </c>
      <c r="G424" s="66">
        <f t="shared" si="9"/>
        <v>0</v>
      </c>
    </row>
    <row r="425" spans="1:7" ht="24" hidden="1">
      <c r="A425" s="96" t="s">
        <v>1395</v>
      </c>
      <c r="B425" s="67"/>
      <c r="F425" s="66">
        <f t="shared" si="10"/>
        <v>0</v>
      </c>
      <c r="G425" s="66">
        <f t="shared" si="9"/>
        <v>0</v>
      </c>
    </row>
    <row r="426" spans="1:7" ht="24" hidden="1">
      <c r="A426" s="96" t="s">
        <v>1428</v>
      </c>
      <c r="B426" s="67"/>
      <c r="F426" s="66">
        <f t="shared" si="10"/>
        <v>0</v>
      </c>
      <c r="G426" s="66">
        <f t="shared" si="9"/>
        <v>0</v>
      </c>
    </row>
    <row r="427" spans="1:7" ht="12.75" hidden="1">
      <c r="A427" s="96" t="s">
        <v>606</v>
      </c>
      <c r="B427" s="67">
        <f>SUM(B428,B431,B446)</f>
        <v>85</v>
      </c>
      <c r="E427" s="66">
        <f>F427/$B427</f>
        <v>0</v>
      </c>
      <c r="F427" s="66">
        <f>SUM(F428,F431,F446)</f>
        <v>0</v>
      </c>
      <c r="G427" s="66">
        <f>SUM(G428,G431,G446)</f>
        <v>0</v>
      </c>
    </row>
    <row r="428" spans="1:7" ht="12.75" hidden="1">
      <c r="A428" s="96" t="s">
        <v>529</v>
      </c>
      <c r="B428" s="67">
        <v>2</v>
      </c>
      <c r="E428" s="66">
        <f>F428/$B428</f>
        <v>0</v>
      </c>
      <c r="F428" s="66">
        <f>SUM(F429:F430)</f>
        <v>0</v>
      </c>
      <c r="G428" s="66">
        <f>SUM(G429:G430)</f>
        <v>0</v>
      </c>
    </row>
    <row r="429" spans="1:7" ht="12.75" hidden="1">
      <c r="A429" s="97" t="s">
        <v>642</v>
      </c>
      <c r="B429" s="67"/>
      <c r="F429" s="66">
        <f>IF(SUM(H429:IV429)&gt;0,1,0)</f>
        <v>0</v>
      </c>
      <c r="G429" s="66">
        <f>IF(G170="√",1,0)</f>
        <v>0</v>
      </c>
    </row>
    <row r="430" spans="1:7" ht="36" hidden="1">
      <c r="A430" s="97" t="s">
        <v>23</v>
      </c>
      <c r="B430" s="67"/>
      <c r="F430" s="66">
        <f>IF(SUM(H430:IV430)&gt;0,1,0)</f>
        <v>0</v>
      </c>
      <c r="G430" s="66">
        <f>IF(G171="√",1,0)</f>
        <v>0</v>
      </c>
    </row>
    <row r="431" spans="1:7" ht="12.75" hidden="1">
      <c r="A431" s="96" t="s">
        <v>610</v>
      </c>
      <c r="B431" s="67">
        <v>14</v>
      </c>
      <c r="E431" s="66">
        <f>F431/$B431</f>
        <v>0</v>
      </c>
      <c r="F431" s="66">
        <f>SUM(F432:F445)</f>
        <v>0</v>
      </c>
      <c r="G431" s="66">
        <f>SUM(G432:G445)</f>
        <v>0</v>
      </c>
    </row>
    <row r="432" spans="1:7" ht="24" hidden="1">
      <c r="A432" s="97" t="s">
        <v>100</v>
      </c>
      <c r="B432" s="67"/>
      <c r="F432" s="66">
        <f aca="true" t="shared" si="11" ref="F432:F445">IF(SUM(H432:IV432)&gt;0,1,0)</f>
        <v>0</v>
      </c>
      <c r="G432" s="66">
        <f aca="true" t="shared" si="12" ref="G432:G445">IF(G173="√",1,0)</f>
        <v>0</v>
      </c>
    </row>
    <row r="433" spans="1:7" ht="24" hidden="1">
      <c r="A433" s="97" t="s">
        <v>101</v>
      </c>
      <c r="B433" s="67"/>
      <c r="F433" s="66">
        <f t="shared" si="11"/>
        <v>0</v>
      </c>
      <c r="G433" s="66">
        <f t="shared" si="12"/>
        <v>0</v>
      </c>
    </row>
    <row r="434" spans="1:7" ht="12.75" hidden="1">
      <c r="A434" s="97" t="s">
        <v>661</v>
      </c>
      <c r="B434" s="67"/>
      <c r="F434" s="66">
        <f t="shared" si="11"/>
        <v>0</v>
      </c>
      <c r="G434" s="66">
        <f t="shared" si="12"/>
        <v>0</v>
      </c>
    </row>
    <row r="435" spans="1:7" ht="12.75" hidden="1">
      <c r="A435" s="97" t="s">
        <v>1219</v>
      </c>
      <c r="B435" s="67"/>
      <c r="F435" s="66">
        <f t="shared" si="11"/>
        <v>0</v>
      </c>
      <c r="G435" s="66">
        <f t="shared" si="12"/>
        <v>0</v>
      </c>
    </row>
    <row r="436" spans="1:7" ht="12.75" hidden="1">
      <c r="A436" s="97" t="s">
        <v>38</v>
      </c>
      <c r="B436" s="67"/>
      <c r="F436" s="66">
        <f t="shared" si="11"/>
        <v>0</v>
      </c>
      <c r="G436" s="66">
        <f t="shared" si="12"/>
        <v>0</v>
      </c>
    </row>
    <row r="437" spans="1:7" ht="24" hidden="1">
      <c r="A437" s="97" t="s">
        <v>39</v>
      </c>
      <c r="B437" s="67"/>
      <c r="F437" s="66">
        <f t="shared" si="11"/>
        <v>0</v>
      </c>
      <c r="G437" s="66">
        <f t="shared" si="12"/>
        <v>0</v>
      </c>
    </row>
    <row r="438" spans="1:7" ht="12.75" hidden="1">
      <c r="A438" s="97" t="s">
        <v>635</v>
      </c>
      <c r="B438" s="67"/>
      <c r="F438" s="66">
        <f t="shared" si="11"/>
        <v>0</v>
      </c>
      <c r="G438" s="66">
        <f t="shared" si="12"/>
        <v>0</v>
      </c>
    </row>
    <row r="439" spans="1:7" ht="12.75" hidden="1">
      <c r="A439" s="97" t="s">
        <v>40</v>
      </c>
      <c r="B439" s="67"/>
      <c r="F439" s="66">
        <f t="shared" si="11"/>
        <v>0</v>
      </c>
      <c r="G439" s="66">
        <f t="shared" si="12"/>
        <v>0</v>
      </c>
    </row>
    <row r="440" spans="1:7" ht="12.75" hidden="1">
      <c r="A440" s="97" t="s">
        <v>138</v>
      </c>
      <c r="B440" s="67"/>
      <c r="F440" s="66">
        <f t="shared" si="11"/>
        <v>0</v>
      </c>
      <c r="G440" s="66">
        <f t="shared" si="12"/>
        <v>0</v>
      </c>
    </row>
    <row r="441" spans="1:7" ht="12.75" hidden="1">
      <c r="A441" s="97" t="s">
        <v>139</v>
      </c>
      <c r="B441" s="67"/>
      <c r="F441" s="66">
        <f t="shared" si="11"/>
        <v>0</v>
      </c>
      <c r="G441" s="66">
        <f t="shared" si="12"/>
        <v>0</v>
      </c>
    </row>
    <row r="442" spans="1:7" ht="24" hidden="1">
      <c r="A442" s="97" t="s">
        <v>59</v>
      </c>
      <c r="B442" s="67"/>
      <c r="F442" s="66">
        <f t="shared" si="11"/>
        <v>0</v>
      </c>
      <c r="G442" s="66">
        <f t="shared" si="12"/>
        <v>0</v>
      </c>
    </row>
    <row r="443" spans="1:7" ht="24" hidden="1">
      <c r="A443" s="96" t="s">
        <v>1429</v>
      </c>
      <c r="B443" s="67"/>
      <c r="F443" s="66">
        <f t="shared" si="11"/>
        <v>0</v>
      </c>
      <c r="G443" s="66">
        <f t="shared" si="12"/>
        <v>0</v>
      </c>
    </row>
    <row r="444" spans="1:7" ht="24" hidden="1">
      <c r="A444" s="97" t="s">
        <v>660</v>
      </c>
      <c r="B444" s="67"/>
      <c r="F444" s="66">
        <f t="shared" si="11"/>
        <v>0</v>
      </c>
      <c r="G444" s="66">
        <f t="shared" si="12"/>
        <v>0</v>
      </c>
    </row>
    <row r="445" spans="1:7" ht="12.75" hidden="1">
      <c r="A445" s="97" t="s">
        <v>60</v>
      </c>
      <c r="B445" s="67"/>
      <c r="F445" s="66">
        <f t="shared" si="11"/>
        <v>0</v>
      </c>
      <c r="G445" s="66">
        <f t="shared" si="12"/>
        <v>0</v>
      </c>
    </row>
    <row r="446" spans="1:7" ht="12.75" hidden="1">
      <c r="A446" s="96" t="s">
        <v>1152</v>
      </c>
      <c r="B446" s="67">
        <v>69</v>
      </c>
      <c r="E446" s="66">
        <f>F446/$B446</f>
        <v>0</v>
      </c>
      <c r="F446" s="66">
        <f>SUM(F447:F515)</f>
        <v>0</v>
      </c>
      <c r="G446" s="66">
        <f>SUM(G447:G515)</f>
        <v>0</v>
      </c>
    </row>
    <row r="447" spans="1:7" ht="24" hidden="1">
      <c r="A447" s="97" t="s">
        <v>61</v>
      </c>
      <c r="B447" s="67"/>
      <c r="F447" s="66">
        <f aca="true" t="shared" si="13" ref="F447:F478">IF(SUM(H447:IV447)&gt;0,1,0)</f>
        <v>0</v>
      </c>
      <c r="G447" s="66">
        <f aca="true" t="shared" si="14" ref="G447:G510">IF(G188="√",1,0)</f>
        <v>0</v>
      </c>
    </row>
    <row r="448" spans="1:7" ht="12.75" hidden="1">
      <c r="A448" s="97" t="s">
        <v>62</v>
      </c>
      <c r="B448" s="67"/>
      <c r="F448" s="66">
        <f t="shared" si="13"/>
        <v>0</v>
      </c>
      <c r="G448" s="66">
        <f t="shared" si="14"/>
        <v>0</v>
      </c>
    </row>
    <row r="449" spans="1:7" ht="24" hidden="1">
      <c r="A449" s="96" t="s">
        <v>1430</v>
      </c>
      <c r="B449" s="67"/>
      <c r="F449" s="66">
        <f t="shared" si="13"/>
        <v>0</v>
      </c>
      <c r="G449" s="66">
        <f t="shared" si="14"/>
        <v>0</v>
      </c>
    </row>
    <row r="450" spans="1:7" ht="12.75" hidden="1">
      <c r="A450" s="97" t="s">
        <v>263</v>
      </c>
      <c r="B450" s="67"/>
      <c r="F450" s="66">
        <f t="shared" si="13"/>
        <v>0</v>
      </c>
      <c r="G450" s="66">
        <f t="shared" si="14"/>
        <v>0</v>
      </c>
    </row>
    <row r="451" spans="1:7" ht="12.75" hidden="1">
      <c r="A451" s="97" t="s">
        <v>264</v>
      </c>
      <c r="B451" s="67"/>
      <c r="F451" s="66">
        <f t="shared" si="13"/>
        <v>0</v>
      </c>
      <c r="G451" s="66">
        <f t="shared" si="14"/>
        <v>0</v>
      </c>
    </row>
    <row r="452" spans="1:7" ht="12.75" hidden="1">
      <c r="A452" s="97" t="s">
        <v>547</v>
      </c>
      <c r="B452" s="67"/>
      <c r="F452" s="66">
        <f t="shared" si="13"/>
        <v>0</v>
      </c>
      <c r="G452" s="66">
        <f t="shared" si="14"/>
        <v>0</v>
      </c>
    </row>
    <row r="453" spans="1:7" ht="24" hidden="1">
      <c r="A453" s="97" t="s">
        <v>548</v>
      </c>
      <c r="B453" s="67"/>
      <c r="F453" s="66">
        <f t="shared" si="13"/>
        <v>0</v>
      </c>
      <c r="G453" s="66">
        <f t="shared" si="14"/>
        <v>0</v>
      </c>
    </row>
    <row r="454" spans="1:7" ht="24" hidden="1">
      <c r="A454" s="96" t="s">
        <v>1431</v>
      </c>
      <c r="B454" s="67"/>
      <c r="F454" s="66">
        <f t="shared" si="13"/>
        <v>0</v>
      </c>
      <c r="G454" s="66">
        <f t="shared" si="14"/>
        <v>0</v>
      </c>
    </row>
    <row r="455" spans="1:7" ht="24" hidden="1">
      <c r="A455" s="97" t="s">
        <v>800</v>
      </c>
      <c r="B455" s="67"/>
      <c r="F455" s="66">
        <f t="shared" si="13"/>
        <v>0</v>
      </c>
      <c r="G455" s="66">
        <f t="shared" si="14"/>
        <v>0</v>
      </c>
    </row>
    <row r="456" spans="1:7" ht="24" hidden="1">
      <c r="A456" s="97" t="s">
        <v>188</v>
      </c>
      <c r="B456" s="67"/>
      <c r="F456" s="66">
        <f t="shared" si="13"/>
        <v>0</v>
      </c>
      <c r="G456" s="66">
        <f t="shared" si="14"/>
        <v>0</v>
      </c>
    </row>
    <row r="457" spans="1:7" ht="12.75" hidden="1">
      <c r="A457" s="97" t="s">
        <v>189</v>
      </c>
      <c r="B457" s="67"/>
      <c r="F457" s="66">
        <f t="shared" si="13"/>
        <v>0</v>
      </c>
      <c r="G457" s="66">
        <f t="shared" si="14"/>
        <v>0</v>
      </c>
    </row>
    <row r="458" spans="1:7" ht="12.75" hidden="1">
      <c r="A458" s="97" t="s">
        <v>814</v>
      </c>
      <c r="B458" s="67"/>
      <c r="F458" s="66">
        <f t="shared" si="13"/>
        <v>0</v>
      </c>
      <c r="G458" s="66">
        <f t="shared" si="14"/>
        <v>0</v>
      </c>
    </row>
    <row r="459" spans="1:7" ht="24" hidden="1">
      <c r="A459" s="97" t="s">
        <v>412</v>
      </c>
      <c r="B459" s="67"/>
      <c r="F459" s="66">
        <f t="shared" si="13"/>
        <v>0</v>
      </c>
      <c r="G459" s="66">
        <f t="shared" si="14"/>
        <v>0</v>
      </c>
    </row>
    <row r="460" spans="1:7" ht="36" hidden="1">
      <c r="A460" s="96" t="s">
        <v>1029</v>
      </c>
      <c r="B460" s="67"/>
      <c r="F460" s="66">
        <f t="shared" si="13"/>
        <v>0</v>
      </c>
      <c r="G460" s="66">
        <f t="shared" si="14"/>
        <v>0</v>
      </c>
    </row>
    <row r="461" spans="1:7" ht="24" hidden="1">
      <c r="A461" s="97" t="s">
        <v>442</v>
      </c>
      <c r="B461" s="67"/>
      <c r="F461" s="66">
        <f t="shared" si="13"/>
        <v>0</v>
      </c>
      <c r="G461" s="66">
        <f t="shared" si="14"/>
        <v>0</v>
      </c>
    </row>
    <row r="462" spans="1:7" ht="24" hidden="1">
      <c r="A462" s="97" t="s">
        <v>443</v>
      </c>
      <c r="B462" s="67"/>
      <c r="F462" s="66">
        <f t="shared" si="13"/>
        <v>0</v>
      </c>
      <c r="G462" s="66">
        <f t="shared" si="14"/>
        <v>0</v>
      </c>
    </row>
    <row r="463" spans="1:7" ht="12.75" hidden="1">
      <c r="A463" s="97" t="s">
        <v>444</v>
      </c>
      <c r="B463" s="67"/>
      <c r="F463" s="66">
        <f t="shared" si="13"/>
        <v>0</v>
      </c>
      <c r="G463" s="66">
        <f t="shared" si="14"/>
        <v>0</v>
      </c>
    </row>
    <row r="464" spans="1:7" ht="24" hidden="1">
      <c r="A464" s="97" t="s">
        <v>858</v>
      </c>
      <c r="B464" s="67"/>
      <c r="F464" s="66">
        <f t="shared" si="13"/>
        <v>0</v>
      </c>
      <c r="G464" s="66">
        <f t="shared" si="14"/>
        <v>0</v>
      </c>
    </row>
    <row r="465" spans="1:7" ht="24" hidden="1">
      <c r="A465" s="96" t="s">
        <v>1030</v>
      </c>
      <c r="B465" s="67"/>
      <c r="F465" s="66">
        <f t="shared" si="13"/>
        <v>0</v>
      </c>
      <c r="G465" s="66">
        <f t="shared" si="14"/>
        <v>0</v>
      </c>
    </row>
    <row r="466" spans="1:7" ht="24" hidden="1">
      <c r="A466" s="97" t="s">
        <v>95</v>
      </c>
      <c r="B466" s="67"/>
      <c r="F466" s="66">
        <f t="shared" si="13"/>
        <v>0</v>
      </c>
      <c r="G466" s="66">
        <f t="shared" si="14"/>
        <v>0</v>
      </c>
    </row>
    <row r="467" spans="1:7" ht="12.75" hidden="1">
      <c r="A467" s="97" t="s">
        <v>96</v>
      </c>
      <c r="B467" s="67"/>
      <c r="F467" s="66">
        <f t="shared" si="13"/>
        <v>0</v>
      </c>
      <c r="G467" s="66">
        <f t="shared" si="14"/>
        <v>0</v>
      </c>
    </row>
    <row r="468" spans="1:7" ht="24" hidden="1">
      <c r="A468" s="97" t="s">
        <v>97</v>
      </c>
      <c r="B468" s="67"/>
      <c r="F468" s="66">
        <f t="shared" si="13"/>
        <v>0</v>
      </c>
      <c r="G468" s="66">
        <f t="shared" si="14"/>
        <v>0</v>
      </c>
    </row>
    <row r="469" spans="1:7" ht="12.75" hidden="1">
      <c r="A469" s="97" t="s">
        <v>98</v>
      </c>
      <c r="B469" s="67"/>
      <c r="F469" s="66">
        <f t="shared" si="13"/>
        <v>0</v>
      </c>
      <c r="G469" s="66">
        <f t="shared" si="14"/>
        <v>0</v>
      </c>
    </row>
    <row r="470" spans="1:7" ht="24" hidden="1">
      <c r="A470" s="97" t="s">
        <v>99</v>
      </c>
      <c r="B470" s="67"/>
      <c r="F470" s="66">
        <f t="shared" si="13"/>
        <v>0</v>
      </c>
      <c r="G470" s="66">
        <f t="shared" si="14"/>
        <v>0</v>
      </c>
    </row>
    <row r="471" spans="1:7" ht="12.75" hidden="1">
      <c r="A471" s="97" t="s">
        <v>486</v>
      </c>
      <c r="B471" s="67"/>
      <c r="F471" s="66">
        <f t="shared" si="13"/>
        <v>0</v>
      </c>
      <c r="G471" s="66">
        <f t="shared" si="14"/>
        <v>0</v>
      </c>
    </row>
    <row r="472" spans="1:7" ht="24" hidden="1">
      <c r="A472" s="97" t="s">
        <v>473</v>
      </c>
      <c r="B472" s="67"/>
      <c r="F472" s="66">
        <f t="shared" si="13"/>
        <v>0</v>
      </c>
      <c r="G472" s="66">
        <f t="shared" si="14"/>
        <v>0</v>
      </c>
    </row>
    <row r="473" spans="1:7" ht="36" hidden="1">
      <c r="A473" s="96" t="s">
        <v>1456</v>
      </c>
      <c r="B473" s="67"/>
      <c r="F473" s="66">
        <f t="shared" si="13"/>
        <v>0</v>
      </c>
      <c r="G473" s="66">
        <f t="shared" si="14"/>
        <v>0</v>
      </c>
    </row>
    <row r="474" spans="1:7" ht="12.75" hidden="1">
      <c r="A474" s="97" t="s">
        <v>474</v>
      </c>
      <c r="B474" s="67"/>
      <c r="F474" s="66">
        <f t="shared" si="13"/>
        <v>0</v>
      </c>
      <c r="G474" s="66">
        <f t="shared" si="14"/>
        <v>0</v>
      </c>
    </row>
    <row r="475" spans="1:7" ht="12.75" hidden="1">
      <c r="A475" s="97" t="s">
        <v>475</v>
      </c>
      <c r="B475" s="67"/>
      <c r="F475" s="66">
        <f t="shared" si="13"/>
        <v>0</v>
      </c>
      <c r="G475" s="66">
        <f t="shared" si="14"/>
        <v>0</v>
      </c>
    </row>
    <row r="476" spans="1:7" ht="12.75" hidden="1">
      <c r="A476" s="97" t="s">
        <v>476</v>
      </c>
      <c r="B476" s="67"/>
      <c r="F476" s="66">
        <f t="shared" si="13"/>
        <v>0</v>
      </c>
      <c r="G476" s="66">
        <f t="shared" si="14"/>
        <v>0</v>
      </c>
    </row>
    <row r="477" spans="1:7" ht="12.75" hidden="1">
      <c r="A477" s="97" t="s">
        <v>1103</v>
      </c>
      <c r="B477" s="67"/>
      <c r="F477" s="66">
        <f t="shared" si="13"/>
        <v>0</v>
      </c>
      <c r="G477" s="66">
        <f t="shared" si="14"/>
        <v>0</v>
      </c>
    </row>
    <row r="478" spans="1:7" ht="12.75" hidden="1">
      <c r="A478" s="97" t="s">
        <v>466</v>
      </c>
      <c r="B478" s="67"/>
      <c r="F478" s="66">
        <f t="shared" si="13"/>
        <v>0</v>
      </c>
      <c r="G478" s="66">
        <f t="shared" si="14"/>
        <v>0</v>
      </c>
    </row>
    <row r="479" spans="1:7" ht="12.75" hidden="1">
      <c r="A479" s="97" t="s">
        <v>467</v>
      </c>
      <c r="B479" s="67"/>
      <c r="F479" s="66">
        <f aca="true" t="shared" si="15" ref="F479:F515">IF(SUM(H479:IV479)&gt;0,1,0)</f>
        <v>0</v>
      </c>
      <c r="G479" s="66">
        <f t="shared" si="14"/>
        <v>0</v>
      </c>
    </row>
    <row r="480" spans="1:7" ht="36" hidden="1">
      <c r="A480" s="96" t="s">
        <v>1039</v>
      </c>
      <c r="B480" s="67"/>
      <c r="F480" s="66">
        <f t="shared" si="15"/>
        <v>0</v>
      </c>
      <c r="G480" s="66">
        <f t="shared" si="14"/>
        <v>0</v>
      </c>
    </row>
    <row r="481" spans="1:7" ht="24" hidden="1">
      <c r="A481" s="97" t="s">
        <v>468</v>
      </c>
      <c r="B481" s="67"/>
      <c r="F481" s="66">
        <f t="shared" si="15"/>
        <v>0</v>
      </c>
      <c r="G481" s="66">
        <f t="shared" si="14"/>
        <v>0</v>
      </c>
    </row>
    <row r="482" spans="1:7" ht="36" hidden="1">
      <c r="A482" s="97" t="s">
        <v>469</v>
      </c>
      <c r="B482" s="67"/>
      <c r="F482" s="66">
        <f t="shared" si="15"/>
        <v>0</v>
      </c>
      <c r="G482" s="66">
        <f t="shared" si="14"/>
        <v>0</v>
      </c>
    </row>
    <row r="483" spans="1:7" ht="24" hidden="1">
      <c r="A483" s="97" t="s">
        <v>564</v>
      </c>
      <c r="B483" s="67"/>
      <c r="F483" s="66">
        <f t="shared" si="15"/>
        <v>0</v>
      </c>
      <c r="G483" s="66">
        <f t="shared" si="14"/>
        <v>0</v>
      </c>
    </row>
    <row r="484" spans="1:7" ht="12.75" hidden="1">
      <c r="A484" s="96" t="s">
        <v>999</v>
      </c>
      <c r="B484" s="67"/>
      <c r="F484" s="66">
        <f t="shared" si="15"/>
        <v>0</v>
      </c>
      <c r="G484" s="66">
        <f t="shared" si="14"/>
        <v>0</v>
      </c>
    </row>
    <row r="485" spans="1:7" ht="12.75" hidden="1">
      <c r="A485" s="97" t="s">
        <v>565</v>
      </c>
      <c r="B485" s="67"/>
      <c r="F485" s="66">
        <f t="shared" si="15"/>
        <v>0</v>
      </c>
      <c r="G485" s="66">
        <f t="shared" si="14"/>
        <v>0</v>
      </c>
    </row>
    <row r="486" spans="1:7" ht="36" hidden="1">
      <c r="A486" s="97" t="s">
        <v>373</v>
      </c>
      <c r="B486" s="67"/>
      <c r="F486" s="66">
        <f t="shared" si="15"/>
        <v>0</v>
      </c>
      <c r="G486" s="66">
        <f t="shared" si="14"/>
        <v>0</v>
      </c>
    </row>
    <row r="487" spans="1:7" ht="24" hidden="1">
      <c r="A487" s="97" t="s">
        <v>566</v>
      </c>
      <c r="B487" s="67"/>
      <c r="F487" s="66">
        <f t="shared" si="15"/>
        <v>0</v>
      </c>
      <c r="G487" s="66">
        <f t="shared" si="14"/>
        <v>0</v>
      </c>
    </row>
    <row r="488" spans="1:7" ht="12.75" hidden="1">
      <c r="A488" s="97" t="s">
        <v>567</v>
      </c>
      <c r="B488" s="67"/>
      <c r="F488" s="66">
        <f t="shared" si="15"/>
        <v>0</v>
      </c>
      <c r="G488" s="66">
        <f t="shared" si="14"/>
        <v>0</v>
      </c>
    </row>
    <row r="489" spans="1:7" ht="12.75" hidden="1">
      <c r="A489" s="96" t="s">
        <v>1000</v>
      </c>
      <c r="B489" s="67"/>
      <c r="F489" s="66">
        <f t="shared" si="15"/>
        <v>0</v>
      </c>
      <c r="G489" s="66">
        <f t="shared" si="14"/>
        <v>0</v>
      </c>
    </row>
    <row r="490" spans="1:7" ht="24" hidden="1">
      <c r="A490" s="97" t="s">
        <v>568</v>
      </c>
      <c r="B490" s="67"/>
      <c r="F490" s="66">
        <f t="shared" si="15"/>
        <v>0</v>
      </c>
      <c r="G490" s="66">
        <f t="shared" si="14"/>
        <v>0</v>
      </c>
    </row>
    <row r="491" spans="1:7" ht="12.75" hidden="1">
      <c r="A491" s="97" t="s">
        <v>569</v>
      </c>
      <c r="B491" s="67"/>
      <c r="F491" s="66">
        <f t="shared" si="15"/>
        <v>0</v>
      </c>
      <c r="G491" s="66">
        <f t="shared" si="14"/>
        <v>0</v>
      </c>
    </row>
    <row r="492" spans="1:7" ht="12.75" hidden="1">
      <c r="A492" s="97" t="s">
        <v>570</v>
      </c>
      <c r="B492" s="67"/>
      <c r="F492" s="66">
        <f t="shared" si="15"/>
        <v>0</v>
      </c>
      <c r="G492" s="66">
        <f t="shared" si="14"/>
        <v>0</v>
      </c>
    </row>
    <row r="493" spans="1:7" ht="12.75" hidden="1">
      <c r="A493" s="97" t="s">
        <v>571</v>
      </c>
      <c r="B493" s="67"/>
      <c r="F493" s="66">
        <f t="shared" si="15"/>
        <v>0</v>
      </c>
      <c r="G493" s="66">
        <f t="shared" si="14"/>
        <v>0</v>
      </c>
    </row>
    <row r="494" spans="1:7" ht="12.75" hidden="1">
      <c r="A494" s="96" t="s">
        <v>1001</v>
      </c>
      <c r="B494" s="67"/>
      <c r="F494" s="66">
        <f t="shared" si="15"/>
        <v>0</v>
      </c>
      <c r="G494" s="66">
        <f t="shared" si="14"/>
        <v>0</v>
      </c>
    </row>
    <row r="495" spans="1:7" ht="24" hidden="1">
      <c r="A495" s="97" t="s">
        <v>374</v>
      </c>
      <c r="B495" s="67"/>
      <c r="F495" s="66">
        <f t="shared" si="15"/>
        <v>0</v>
      </c>
      <c r="G495" s="66">
        <f t="shared" si="14"/>
        <v>0</v>
      </c>
    </row>
    <row r="496" spans="1:7" ht="12.75" hidden="1">
      <c r="A496" s="97" t="s">
        <v>375</v>
      </c>
      <c r="B496" s="67"/>
      <c r="F496" s="66">
        <f t="shared" si="15"/>
        <v>0</v>
      </c>
      <c r="G496" s="66">
        <f t="shared" si="14"/>
        <v>0</v>
      </c>
    </row>
    <row r="497" spans="1:7" ht="12.75" hidden="1">
      <c r="A497" s="97" t="s">
        <v>376</v>
      </c>
      <c r="B497" s="67"/>
      <c r="F497" s="66">
        <f t="shared" si="15"/>
        <v>0</v>
      </c>
      <c r="G497" s="66">
        <f t="shared" si="14"/>
        <v>0</v>
      </c>
    </row>
    <row r="498" spans="1:7" ht="12.75" hidden="1">
      <c r="A498" s="96" t="s">
        <v>1002</v>
      </c>
      <c r="B498" s="67"/>
      <c r="F498" s="66">
        <f t="shared" si="15"/>
        <v>0</v>
      </c>
      <c r="G498" s="66">
        <f t="shared" si="14"/>
        <v>0</v>
      </c>
    </row>
    <row r="499" spans="1:7" ht="24" hidden="1">
      <c r="A499" s="97" t="s">
        <v>377</v>
      </c>
      <c r="B499" s="67"/>
      <c r="F499" s="66">
        <f t="shared" si="15"/>
        <v>0</v>
      </c>
      <c r="G499" s="66">
        <f t="shared" si="14"/>
        <v>0</v>
      </c>
    </row>
    <row r="500" spans="1:7" ht="12.75" hidden="1">
      <c r="A500" s="97" t="s">
        <v>379</v>
      </c>
      <c r="B500" s="67"/>
      <c r="F500" s="66">
        <f t="shared" si="15"/>
        <v>0</v>
      </c>
      <c r="G500" s="66">
        <f t="shared" si="14"/>
        <v>0</v>
      </c>
    </row>
    <row r="501" spans="1:7" ht="24" hidden="1">
      <c r="A501" s="97" t="s">
        <v>378</v>
      </c>
      <c r="B501" s="67"/>
      <c r="F501" s="66">
        <f t="shared" si="15"/>
        <v>0</v>
      </c>
      <c r="G501" s="66">
        <f t="shared" si="14"/>
        <v>0</v>
      </c>
    </row>
    <row r="502" spans="1:7" ht="12.75" hidden="1">
      <c r="A502" s="96" t="s">
        <v>1003</v>
      </c>
      <c r="B502" s="67"/>
      <c r="F502" s="66">
        <f t="shared" si="15"/>
        <v>0</v>
      </c>
      <c r="G502" s="66">
        <f t="shared" si="14"/>
        <v>0</v>
      </c>
    </row>
    <row r="503" spans="1:7" ht="12.75" hidden="1">
      <c r="A503" s="97" t="s">
        <v>381</v>
      </c>
      <c r="B503" s="67"/>
      <c r="F503" s="66">
        <f t="shared" si="15"/>
        <v>0</v>
      </c>
      <c r="G503" s="66">
        <f t="shared" si="14"/>
        <v>0</v>
      </c>
    </row>
    <row r="504" spans="1:7" ht="12.75" hidden="1">
      <c r="A504" s="97" t="s">
        <v>382</v>
      </c>
      <c r="B504" s="67"/>
      <c r="F504" s="66">
        <f t="shared" si="15"/>
        <v>0</v>
      </c>
      <c r="G504" s="66">
        <f t="shared" si="14"/>
        <v>0</v>
      </c>
    </row>
    <row r="505" spans="1:7" ht="12.75" hidden="1">
      <c r="A505" s="97" t="s">
        <v>161</v>
      </c>
      <c r="B505" s="67"/>
      <c r="F505" s="66">
        <f t="shared" si="15"/>
        <v>0</v>
      </c>
      <c r="G505" s="66">
        <f t="shared" si="14"/>
        <v>0</v>
      </c>
    </row>
    <row r="506" spans="1:7" ht="12.75" hidden="1">
      <c r="A506" s="96" t="s">
        <v>1004</v>
      </c>
      <c r="B506" s="67"/>
      <c r="F506" s="66">
        <f t="shared" si="15"/>
        <v>0</v>
      </c>
      <c r="G506" s="66">
        <f t="shared" si="14"/>
        <v>0</v>
      </c>
    </row>
    <row r="507" spans="1:7" ht="24" hidden="1">
      <c r="A507" s="97" t="s">
        <v>380</v>
      </c>
      <c r="B507" s="67"/>
      <c r="F507" s="66">
        <f t="shared" si="15"/>
        <v>0</v>
      </c>
      <c r="G507" s="66">
        <f t="shared" si="14"/>
        <v>0</v>
      </c>
    </row>
    <row r="508" spans="1:7" ht="12.75" hidden="1">
      <c r="A508" s="97" t="s">
        <v>1193</v>
      </c>
      <c r="B508" s="67"/>
      <c r="F508" s="66">
        <f t="shared" si="15"/>
        <v>0</v>
      </c>
      <c r="G508" s="66">
        <f t="shared" si="14"/>
        <v>0</v>
      </c>
    </row>
    <row r="509" spans="1:7" ht="12.75" hidden="1">
      <c r="A509" s="97" t="s">
        <v>1194</v>
      </c>
      <c r="B509" s="67"/>
      <c r="F509" s="66">
        <f t="shared" si="15"/>
        <v>0</v>
      </c>
      <c r="G509" s="66">
        <f t="shared" si="14"/>
        <v>0</v>
      </c>
    </row>
    <row r="510" spans="1:7" ht="12.75" hidden="1">
      <c r="A510" s="97" t="s">
        <v>1195</v>
      </c>
      <c r="B510" s="67"/>
      <c r="F510" s="66">
        <f t="shared" si="15"/>
        <v>0</v>
      </c>
      <c r="G510" s="66">
        <f t="shared" si="14"/>
        <v>0</v>
      </c>
    </row>
    <row r="511" spans="1:7" ht="12.75" hidden="1">
      <c r="A511" s="96" t="s">
        <v>1005</v>
      </c>
      <c r="B511" s="67"/>
      <c r="F511" s="66">
        <f t="shared" si="15"/>
        <v>0</v>
      </c>
      <c r="G511" s="66">
        <f>IF(G252="√",1,0)</f>
        <v>0</v>
      </c>
    </row>
    <row r="512" spans="1:7" ht="12.75" hidden="1">
      <c r="A512" s="97" t="s">
        <v>825</v>
      </c>
      <c r="B512" s="67"/>
      <c r="F512" s="66">
        <f t="shared" si="15"/>
        <v>0</v>
      </c>
      <c r="G512" s="66">
        <f>IF(G253="√",1,0)</f>
        <v>0</v>
      </c>
    </row>
    <row r="513" spans="1:7" ht="12.75" hidden="1">
      <c r="A513" s="97" t="s">
        <v>826</v>
      </c>
      <c r="B513" s="67"/>
      <c r="F513" s="66">
        <f t="shared" si="15"/>
        <v>0</v>
      </c>
      <c r="G513" s="66">
        <f>IF(G254="√",1,0)</f>
        <v>0</v>
      </c>
    </row>
    <row r="514" spans="1:7" ht="24" hidden="1">
      <c r="A514" s="97" t="s">
        <v>425</v>
      </c>
      <c r="B514" s="67"/>
      <c r="F514" s="66">
        <f t="shared" si="15"/>
        <v>0</v>
      </c>
      <c r="G514" s="66">
        <f>IF(G255="√",1,0)</f>
        <v>0</v>
      </c>
    </row>
    <row r="515" spans="1:7" ht="12.75" hidden="1">
      <c r="A515" s="97" t="s">
        <v>426</v>
      </c>
      <c r="B515" s="67"/>
      <c r="F515" s="66">
        <f t="shared" si="15"/>
        <v>0</v>
      </c>
      <c r="G515" s="66">
        <f>IF(G256="√",1,0)</f>
        <v>0</v>
      </c>
    </row>
    <row r="516" spans="5:7" ht="12.75" hidden="1">
      <c r="E516" s="66" t="s">
        <v>979</v>
      </c>
      <c r="F516" s="66">
        <f>IF(SUM(G515:IV515)&gt;0,1,0)</f>
        <v>0</v>
      </c>
      <c r="G516" s="66">
        <f>IF(SUM(G266:G515)&gt;0,1,0)</f>
        <v>0</v>
      </c>
    </row>
    <row r="518" ht="12.75" hidden="1">
      <c r="A518" s="100" t="s">
        <v>1460</v>
      </c>
    </row>
    <row r="519" ht="12.75" hidden="1">
      <c r="A519" s="100" t="s">
        <v>1461</v>
      </c>
    </row>
    <row r="520" ht="12.75" hidden="1">
      <c r="A520" s="100" t="s">
        <v>1462</v>
      </c>
    </row>
  </sheetData>
  <sheetProtection password="A471" sheet="1" objects="1" scenarios="1"/>
  <conditionalFormatting sqref="F7:G8 F11:G11 F31:G31 F187:G187 F91:G91 F103:G103 F80:G81 F172:G172 F168:G169">
    <cfRule type="expression" priority="1" dxfId="0" stopIfTrue="1">
      <formula>IF(F266/$B266=1,1,0)</formula>
    </cfRule>
  </conditionalFormatting>
  <dataValidations count="1">
    <dataValidation type="list" allowBlank="1" errorTitle="Invalid data" error="Use the drop down menu to indicate a level of Green, Amber or Red." sqref="G8:G79 G81:G167 G169:G256">
      <formula1>$A$518:$A$520</formula1>
    </dataValidation>
  </dataValidations>
  <printOptions/>
  <pageMargins left="0.75" right="0.75" top="1" bottom="1" header="0.5" footer="0.5"/>
  <pageSetup horizontalDpi="300" verticalDpi="300" orientation="portrait" paperSize="9" r:id="rId1"/>
  <headerFooter alignWithMargins="0">
    <oddHeader>&amp;C&amp;"Arial,Bold"Self-assessment of CBT competence: Summary PTSD</oddHeader>
  </headerFooter>
</worksheet>
</file>

<file path=xl/worksheets/sheet7.xml><?xml version="1.0" encoding="utf-8"?>
<worksheet xmlns="http://schemas.openxmlformats.org/spreadsheetml/2006/main" xmlns:r="http://schemas.openxmlformats.org/officeDocument/2006/relationships">
  <sheetPr codeName="wksDepression">
    <outlinePr summaryBelow="0"/>
    <pageSetUpPr fitToPage="1"/>
  </sheetPr>
  <dimension ref="A1:G660"/>
  <sheetViews>
    <sheetView workbookViewId="0" topLeftCell="A1">
      <selection activeCell="A7" sqref="A7"/>
    </sheetView>
  </sheetViews>
  <sheetFormatPr defaultColWidth="9.140625" defaultRowHeight="12.75" outlineLevelRow="3"/>
  <cols>
    <col min="1" max="1" width="139.28125" style="100" customWidth="1"/>
    <col min="2" max="4" width="7.140625" style="66" hidden="1" customWidth="1"/>
    <col min="5" max="5" width="12.7109375" style="66" hidden="1" customWidth="1"/>
    <col min="6" max="6" width="10.140625" style="66" hidden="1" customWidth="1"/>
    <col min="7" max="7" width="12.140625" style="66" customWidth="1"/>
    <col min="8" max="16384" width="9.140625" style="66" customWidth="1"/>
  </cols>
  <sheetData>
    <row r="1" spans="1:7" ht="111.75" customHeight="1" collapsed="1">
      <c r="A1" s="35"/>
      <c r="B1" s="36" t="s">
        <v>1443</v>
      </c>
      <c r="C1" s="38">
        <v>0</v>
      </c>
      <c r="D1" s="38"/>
      <c r="E1" s="36" t="s">
        <v>106</v>
      </c>
      <c r="F1" s="36" t="s">
        <v>72</v>
      </c>
      <c r="G1" s="29" t="s">
        <v>1463</v>
      </c>
    </row>
    <row r="2" spans="1:7" ht="12.75" hidden="1" outlineLevel="1">
      <c r="A2" s="5"/>
      <c r="B2" s="6"/>
      <c r="C2" s="38">
        <v>0</v>
      </c>
      <c r="D2" s="38"/>
      <c r="E2" s="6"/>
      <c r="F2" s="6"/>
      <c r="G2" s="39"/>
    </row>
    <row r="3" spans="1:7" ht="12.75" hidden="1" outlineLevel="1">
      <c r="A3" s="5"/>
      <c r="B3" s="42"/>
      <c r="C3" s="38">
        <v>0</v>
      </c>
      <c r="D3" s="38"/>
      <c r="E3" s="42"/>
      <c r="F3" s="42"/>
      <c r="G3" s="37"/>
    </row>
    <row r="4" spans="1:7" ht="12.75" hidden="1" outlineLevel="1">
      <c r="A4" s="5"/>
      <c r="B4" s="42"/>
      <c r="C4" s="38">
        <v>0</v>
      </c>
      <c r="D4" s="38"/>
      <c r="E4" s="42"/>
      <c r="F4" s="42"/>
      <c r="G4" s="37"/>
    </row>
    <row r="5" spans="1:7" ht="12.75" hidden="1" outlineLevel="1">
      <c r="A5" s="12"/>
      <c r="B5" s="42"/>
      <c r="C5" s="38">
        <v>0</v>
      </c>
      <c r="D5" s="38"/>
      <c r="E5" s="42"/>
      <c r="F5" s="42"/>
      <c r="G5" s="37"/>
    </row>
    <row r="6" spans="1:7" ht="12.75" hidden="1" outlineLevel="1">
      <c r="A6" s="12"/>
      <c r="B6" s="43"/>
      <c r="C6" s="38">
        <v>0</v>
      </c>
      <c r="D6" s="38"/>
      <c r="E6" s="43"/>
      <c r="F6" s="43"/>
      <c r="G6" s="37"/>
    </row>
    <row r="7" spans="1:7" ht="22.5" customHeight="1">
      <c r="A7" s="31" t="s">
        <v>1132</v>
      </c>
      <c r="B7" s="20"/>
      <c r="C7" s="20">
        <v>1</v>
      </c>
      <c r="D7" s="20"/>
      <c r="E7" s="28">
        <f>F336/$B336</f>
        <v>0</v>
      </c>
      <c r="F7" s="20" t="e">
        <f>score(F336,$B336)</f>
        <v>#NAME?</v>
      </c>
      <c r="G7" s="120"/>
    </row>
    <row r="8" spans="1:7" ht="22.5" customHeight="1" outlineLevel="1" collapsed="1">
      <c r="A8" s="31" t="s">
        <v>1131</v>
      </c>
      <c r="B8" s="20"/>
      <c r="C8" s="20">
        <v>2</v>
      </c>
      <c r="D8" s="20"/>
      <c r="E8" s="28">
        <f>F337/$B337</f>
        <v>0</v>
      </c>
      <c r="F8" s="20" t="e">
        <f>score(F337,$B337)</f>
        <v>#NAME?</v>
      </c>
      <c r="G8" s="46"/>
    </row>
    <row r="9" spans="1:7" ht="22.5" customHeight="1" hidden="1" outlineLevel="2">
      <c r="A9" s="31" t="s">
        <v>1340</v>
      </c>
      <c r="B9" s="20">
        <v>3</v>
      </c>
      <c r="C9" s="20">
        <v>4</v>
      </c>
      <c r="D9" s="20">
        <v>8</v>
      </c>
      <c r="E9" s="28">
        <f>F338/$B338</f>
        <v>0</v>
      </c>
      <c r="F9" s="20" t="e">
        <f>score(F338,$B338)</f>
        <v>#NAME?</v>
      </c>
      <c r="G9" s="51"/>
    </row>
    <row r="10" spans="1:7" ht="33.75" customHeight="1" hidden="1" outlineLevel="3">
      <c r="A10" s="29" t="s">
        <v>1006</v>
      </c>
      <c r="B10" s="20"/>
      <c r="C10" s="20">
        <v>3</v>
      </c>
      <c r="D10" s="20">
        <v>8</v>
      </c>
      <c r="E10" s="28"/>
      <c r="F10" s="20"/>
      <c r="G10" s="46"/>
    </row>
    <row r="11" spans="1:7" ht="33.75" customHeight="1" hidden="1" outlineLevel="3">
      <c r="A11" s="44" t="s">
        <v>427</v>
      </c>
      <c r="B11" s="20"/>
      <c r="C11" s="20">
        <v>3</v>
      </c>
      <c r="D11" s="20">
        <v>8</v>
      </c>
      <c r="E11" s="28"/>
      <c r="F11" s="20"/>
      <c r="G11" s="46"/>
    </row>
    <row r="12" spans="1:7" ht="22.5" customHeight="1" hidden="1" outlineLevel="3">
      <c r="A12" s="44" t="s">
        <v>32</v>
      </c>
      <c r="B12" s="20"/>
      <c r="C12" s="20">
        <v>3</v>
      </c>
      <c r="D12" s="20">
        <v>8</v>
      </c>
      <c r="E12" s="28"/>
      <c r="F12" s="20"/>
      <c r="G12" s="46"/>
    </row>
    <row r="13" spans="1:7" ht="22.5" customHeight="1" hidden="1" outlineLevel="2">
      <c r="A13" s="31" t="s">
        <v>1370</v>
      </c>
      <c r="B13" s="20">
        <v>5</v>
      </c>
      <c r="C13" s="20">
        <v>4</v>
      </c>
      <c r="D13" s="20">
        <v>8</v>
      </c>
      <c r="E13" s="28">
        <f>F342/$B342</f>
        <v>0</v>
      </c>
      <c r="F13" s="20" t="e">
        <f>score(F342,$B342)</f>
        <v>#NAME?</v>
      </c>
      <c r="G13" s="51"/>
    </row>
    <row r="14" spans="1:7" ht="33.75" customHeight="1" hidden="1" outlineLevel="3">
      <c r="A14" s="44" t="s">
        <v>33</v>
      </c>
      <c r="B14" s="20"/>
      <c r="C14" s="20">
        <v>3</v>
      </c>
      <c r="D14" s="20">
        <v>8</v>
      </c>
      <c r="E14" s="28"/>
      <c r="F14" s="20"/>
      <c r="G14" s="46"/>
    </row>
    <row r="15" spans="1:7" ht="22.5" customHeight="1" hidden="1" outlineLevel="3">
      <c r="A15" s="44" t="s">
        <v>34</v>
      </c>
      <c r="B15" s="20"/>
      <c r="C15" s="20">
        <v>3</v>
      </c>
      <c r="D15" s="20">
        <v>8</v>
      </c>
      <c r="E15" s="28"/>
      <c r="F15" s="20"/>
      <c r="G15" s="46"/>
    </row>
    <row r="16" spans="1:7" ht="33.75" customHeight="1" hidden="1" outlineLevel="3">
      <c r="A16" s="44" t="s">
        <v>35</v>
      </c>
      <c r="B16" s="20"/>
      <c r="C16" s="20">
        <v>3</v>
      </c>
      <c r="D16" s="20">
        <v>8</v>
      </c>
      <c r="E16" s="28"/>
      <c r="F16" s="20"/>
      <c r="G16" s="46"/>
    </row>
    <row r="17" spans="1:7" ht="45.75" customHeight="1" hidden="1" outlineLevel="3">
      <c r="A17" s="44" t="s">
        <v>36</v>
      </c>
      <c r="B17" s="20"/>
      <c r="C17" s="20">
        <v>3</v>
      </c>
      <c r="D17" s="20">
        <v>8</v>
      </c>
      <c r="E17" s="28"/>
      <c r="F17" s="20"/>
      <c r="G17" s="46"/>
    </row>
    <row r="18" spans="1:7" ht="33.75" customHeight="1" hidden="1" outlineLevel="3">
      <c r="A18" s="44" t="s">
        <v>37</v>
      </c>
      <c r="B18" s="20"/>
      <c r="C18" s="20">
        <v>3</v>
      </c>
      <c r="D18" s="20">
        <v>8</v>
      </c>
      <c r="E18" s="28"/>
      <c r="F18" s="20"/>
      <c r="G18" s="46"/>
    </row>
    <row r="19" spans="1:7" ht="22.5" customHeight="1" hidden="1" outlineLevel="2">
      <c r="A19" s="31" t="s">
        <v>1341</v>
      </c>
      <c r="B19" s="20">
        <v>13</v>
      </c>
      <c r="C19" s="20">
        <v>4</v>
      </c>
      <c r="D19" s="20">
        <v>8</v>
      </c>
      <c r="E19" s="28">
        <f>F348/$B348</f>
        <v>0</v>
      </c>
      <c r="F19" s="20" t="e">
        <f>score(F348,$B348)</f>
        <v>#NAME?</v>
      </c>
      <c r="G19" s="51"/>
    </row>
    <row r="20" spans="1:7" ht="33.75" customHeight="1" hidden="1" outlineLevel="3">
      <c r="A20" s="44" t="s">
        <v>1096</v>
      </c>
      <c r="B20" s="20"/>
      <c r="C20" s="20">
        <v>3</v>
      </c>
      <c r="D20" s="20">
        <v>8</v>
      </c>
      <c r="E20" s="28"/>
      <c r="F20" s="20"/>
      <c r="G20" s="46"/>
    </row>
    <row r="21" spans="1:7" ht="22.5" customHeight="1" hidden="1" outlineLevel="3">
      <c r="A21" s="44" t="s">
        <v>1097</v>
      </c>
      <c r="B21" s="20"/>
      <c r="C21" s="20">
        <v>3</v>
      </c>
      <c r="D21" s="20">
        <v>8</v>
      </c>
      <c r="E21" s="28"/>
      <c r="F21" s="20"/>
      <c r="G21" s="46"/>
    </row>
    <row r="22" spans="1:7" ht="22.5" customHeight="1" hidden="1" outlineLevel="3">
      <c r="A22" s="44" t="s">
        <v>596</v>
      </c>
      <c r="B22" s="20"/>
      <c r="C22" s="20">
        <v>3</v>
      </c>
      <c r="D22" s="20">
        <v>8</v>
      </c>
      <c r="E22" s="28"/>
      <c r="F22" s="20"/>
      <c r="G22" s="46"/>
    </row>
    <row r="23" spans="1:7" ht="33.75" customHeight="1" hidden="1" outlineLevel="3">
      <c r="A23" s="44" t="s">
        <v>481</v>
      </c>
      <c r="B23" s="20"/>
      <c r="C23" s="20">
        <v>3</v>
      </c>
      <c r="D23" s="20">
        <v>8</v>
      </c>
      <c r="E23" s="28"/>
      <c r="F23" s="20"/>
      <c r="G23" s="46"/>
    </row>
    <row r="24" spans="1:7" ht="33.75" customHeight="1" hidden="1" outlineLevel="3">
      <c r="A24" s="44" t="s">
        <v>482</v>
      </c>
      <c r="B24" s="20"/>
      <c r="C24" s="20">
        <v>3</v>
      </c>
      <c r="D24" s="20">
        <v>8</v>
      </c>
      <c r="E24" s="28"/>
      <c r="F24" s="20"/>
      <c r="G24" s="46"/>
    </row>
    <row r="25" spans="1:7" ht="33.75" customHeight="1" hidden="1" outlineLevel="3">
      <c r="A25" s="44" t="s">
        <v>1405</v>
      </c>
      <c r="B25" s="20"/>
      <c r="C25" s="20">
        <v>3</v>
      </c>
      <c r="D25" s="20">
        <v>8</v>
      </c>
      <c r="E25" s="28"/>
      <c r="F25" s="20"/>
      <c r="G25" s="46"/>
    </row>
    <row r="26" spans="1:7" ht="33.75" customHeight="1" hidden="1" outlineLevel="3">
      <c r="A26" s="44" t="s">
        <v>985</v>
      </c>
      <c r="B26" s="20"/>
      <c r="C26" s="20">
        <v>3</v>
      </c>
      <c r="D26" s="20">
        <v>8</v>
      </c>
      <c r="E26" s="28"/>
      <c r="F26" s="20"/>
      <c r="G26" s="46"/>
    </row>
    <row r="27" spans="1:7" ht="45.75" customHeight="1" hidden="1" outlineLevel="3">
      <c r="A27" s="44" t="s">
        <v>1207</v>
      </c>
      <c r="B27" s="20"/>
      <c r="C27" s="20">
        <v>3</v>
      </c>
      <c r="D27" s="20">
        <v>8</v>
      </c>
      <c r="E27" s="28"/>
      <c r="F27" s="20"/>
      <c r="G27" s="46"/>
    </row>
    <row r="28" spans="1:7" ht="22.5" customHeight="1" hidden="1" outlineLevel="3">
      <c r="A28" s="44" t="s">
        <v>1208</v>
      </c>
      <c r="B28" s="20"/>
      <c r="C28" s="20">
        <v>3</v>
      </c>
      <c r="D28" s="20">
        <v>8</v>
      </c>
      <c r="E28" s="28"/>
      <c r="F28" s="20"/>
      <c r="G28" s="46"/>
    </row>
    <row r="29" spans="1:7" ht="22.5" customHeight="1" hidden="1" outlineLevel="3">
      <c r="A29" s="44" t="s">
        <v>968</v>
      </c>
      <c r="B29" s="20"/>
      <c r="C29" s="20">
        <v>3</v>
      </c>
      <c r="D29" s="20">
        <v>8</v>
      </c>
      <c r="E29" s="28"/>
      <c r="F29" s="20"/>
      <c r="G29" s="46"/>
    </row>
    <row r="30" spans="1:7" ht="57.75" customHeight="1" hidden="1" outlineLevel="3">
      <c r="A30" s="29" t="s">
        <v>1086</v>
      </c>
      <c r="B30" s="20"/>
      <c r="C30" s="20">
        <v>3</v>
      </c>
      <c r="D30" s="20">
        <v>8</v>
      </c>
      <c r="E30" s="28"/>
      <c r="F30" s="20"/>
      <c r="G30" s="46"/>
    </row>
    <row r="31" spans="1:7" ht="22.5" customHeight="1" hidden="1" outlineLevel="3">
      <c r="A31" s="44" t="s">
        <v>896</v>
      </c>
      <c r="B31" s="20"/>
      <c r="C31" s="20">
        <v>3</v>
      </c>
      <c r="D31" s="20">
        <v>8</v>
      </c>
      <c r="E31" s="28"/>
      <c r="F31" s="20"/>
      <c r="G31" s="46"/>
    </row>
    <row r="32" spans="1:7" ht="33.75" customHeight="1" hidden="1" outlineLevel="3">
      <c r="A32" s="44" t="s">
        <v>897</v>
      </c>
      <c r="B32" s="20"/>
      <c r="C32" s="20">
        <v>3</v>
      </c>
      <c r="D32" s="20">
        <v>8</v>
      </c>
      <c r="E32" s="28"/>
      <c r="F32" s="20"/>
      <c r="G32" s="46"/>
    </row>
    <row r="33" spans="1:7" ht="22.5" customHeight="1" hidden="1" outlineLevel="2">
      <c r="A33" s="31" t="s">
        <v>1342</v>
      </c>
      <c r="B33" s="20">
        <v>78</v>
      </c>
      <c r="C33" s="20">
        <v>4</v>
      </c>
      <c r="D33" s="20">
        <v>8</v>
      </c>
      <c r="E33" s="28">
        <f>F362/$B362</f>
        <v>0</v>
      </c>
      <c r="F33" s="20" t="e">
        <f>score(F362,$B362)</f>
        <v>#NAME?</v>
      </c>
      <c r="G33" s="51"/>
    </row>
    <row r="34" spans="1:7" ht="33.75" customHeight="1" hidden="1" outlineLevel="3">
      <c r="A34" s="29" t="s">
        <v>1087</v>
      </c>
      <c r="B34" s="20"/>
      <c r="C34" s="20">
        <v>3</v>
      </c>
      <c r="D34" s="20">
        <v>8</v>
      </c>
      <c r="E34" s="28"/>
      <c r="F34" s="20"/>
      <c r="G34" s="46"/>
    </row>
    <row r="35" spans="1:7" ht="33.75" customHeight="1" hidden="1" outlineLevel="3">
      <c r="A35" s="44" t="s">
        <v>898</v>
      </c>
      <c r="B35" s="20"/>
      <c r="C35" s="20">
        <v>3</v>
      </c>
      <c r="D35" s="20">
        <v>8</v>
      </c>
      <c r="E35" s="28"/>
      <c r="F35" s="20"/>
      <c r="G35" s="46"/>
    </row>
    <row r="36" spans="1:7" ht="33.75" customHeight="1" hidden="1" outlineLevel="3">
      <c r="A36" s="29" t="s">
        <v>1387</v>
      </c>
      <c r="B36" s="20"/>
      <c r="C36" s="20">
        <v>3</v>
      </c>
      <c r="D36" s="20">
        <v>8</v>
      </c>
      <c r="E36" s="28"/>
      <c r="F36" s="20"/>
      <c r="G36" s="46"/>
    </row>
    <row r="37" spans="1:7" ht="33.75" customHeight="1" hidden="1" outlineLevel="3">
      <c r="A37" s="44" t="s">
        <v>899</v>
      </c>
      <c r="B37" s="20"/>
      <c r="C37" s="20">
        <v>3</v>
      </c>
      <c r="D37" s="20">
        <v>8</v>
      </c>
      <c r="E37" s="28"/>
      <c r="F37" s="20"/>
      <c r="G37" s="46"/>
    </row>
    <row r="38" spans="1:7" ht="33.75" customHeight="1" hidden="1" outlineLevel="3">
      <c r="A38" s="44" t="s">
        <v>900</v>
      </c>
      <c r="B38" s="20"/>
      <c r="C38" s="20">
        <v>3</v>
      </c>
      <c r="D38" s="20">
        <v>8</v>
      </c>
      <c r="E38" s="28"/>
      <c r="F38" s="20"/>
      <c r="G38" s="46"/>
    </row>
    <row r="39" spans="1:7" ht="33.75" customHeight="1" hidden="1" outlineLevel="3">
      <c r="A39" s="29" t="s">
        <v>1388</v>
      </c>
      <c r="B39" s="20"/>
      <c r="C39" s="20">
        <v>3</v>
      </c>
      <c r="D39" s="20">
        <v>8</v>
      </c>
      <c r="E39" s="28"/>
      <c r="F39" s="20"/>
      <c r="G39" s="46"/>
    </row>
    <row r="40" spans="1:7" ht="45.75" customHeight="1" hidden="1" outlineLevel="3">
      <c r="A40" s="44" t="s">
        <v>901</v>
      </c>
      <c r="B40" s="20"/>
      <c r="C40" s="20">
        <v>3</v>
      </c>
      <c r="D40" s="20">
        <v>8</v>
      </c>
      <c r="E40" s="28"/>
      <c r="F40" s="20"/>
      <c r="G40" s="46"/>
    </row>
    <row r="41" spans="1:7" ht="33.75" customHeight="1" hidden="1" outlineLevel="3">
      <c r="A41" s="44" t="s">
        <v>349</v>
      </c>
      <c r="B41" s="20"/>
      <c r="C41" s="20">
        <v>3</v>
      </c>
      <c r="D41" s="20">
        <v>8</v>
      </c>
      <c r="E41" s="28"/>
      <c r="F41" s="20"/>
      <c r="G41" s="46"/>
    </row>
    <row r="42" spans="1:7" ht="33.75" customHeight="1" hidden="1" outlineLevel="3">
      <c r="A42" s="44" t="s">
        <v>1442</v>
      </c>
      <c r="B42" s="20"/>
      <c r="C42" s="20">
        <v>3</v>
      </c>
      <c r="D42" s="20">
        <v>8</v>
      </c>
      <c r="E42" s="28"/>
      <c r="F42" s="20"/>
      <c r="G42" s="46"/>
    </row>
    <row r="43" spans="1:7" ht="33.75" customHeight="1" hidden="1" outlineLevel="3">
      <c r="A43" s="44" t="s">
        <v>350</v>
      </c>
      <c r="B43" s="20"/>
      <c r="C43" s="20">
        <v>3</v>
      </c>
      <c r="D43" s="20">
        <v>8</v>
      </c>
      <c r="E43" s="28"/>
      <c r="F43" s="20"/>
      <c r="G43" s="46"/>
    </row>
    <row r="44" spans="1:7" ht="45.75" customHeight="1" hidden="1" outlineLevel="3">
      <c r="A44" s="44" t="s">
        <v>351</v>
      </c>
      <c r="B44" s="20"/>
      <c r="C44" s="20">
        <v>3</v>
      </c>
      <c r="D44" s="20">
        <v>8</v>
      </c>
      <c r="E44" s="28"/>
      <c r="F44" s="20"/>
      <c r="G44" s="46"/>
    </row>
    <row r="45" spans="1:7" ht="33.75" customHeight="1" hidden="1" outlineLevel="3">
      <c r="A45" s="29" t="s">
        <v>1389</v>
      </c>
      <c r="B45" s="20"/>
      <c r="C45" s="20">
        <v>3</v>
      </c>
      <c r="D45" s="20">
        <v>8</v>
      </c>
      <c r="E45" s="28"/>
      <c r="F45" s="20"/>
      <c r="G45" s="46"/>
    </row>
    <row r="46" spans="1:7" ht="33.75" customHeight="1" hidden="1" outlineLevel="3">
      <c r="A46" s="44" t="s">
        <v>352</v>
      </c>
      <c r="B46" s="20"/>
      <c r="C46" s="20">
        <v>3</v>
      </c>
      <c r="D46" s="20">
        <v>8</v>
      </c>
      <c r="E46" s="28"/>
      <c r="F46" s="20"/>
      <c r="G46" s="46"/>
    </row>
    <row r="47" spans="1:7" ht="33.75" customHeight="1" hidden="1" outlineLevel="3">
      <c r="A47" s="44" t="s">
        <v>353</v>
      </c>
      <c r="B47" s="20"/>
      <c r="C47" s="20">
        <v>3</v>
      </c>
      <c r="D47" s="20">
        <v>8</v>
      </c>
      <c r="E47" s="28"/>
      <c r="F47" s="20"/>
      <c r="G47" s="46"/>
    </row>
    <row r="48" spans="1:7" ht="33.75" customHeight="1" hidden="1" outlineLevel="3">
      <c r="A48" s="44" t="s">
        <v>354</v>
      </c>
      <c r="B48" s="20"/>
      <c r="C48" s="20">
        <v>3</v>
      </c>
      <c r="D48" s="20">
        <v>8</v>
      </c>
      <c r="E48" s="28"/>
      <c r="F48" s="20"/>
      <c r="G48" s="46"/>
    </row>
    <row r="49" spans="1:7" ht="33.75" customHeight="1" hidden="1" outlineLevel="3">
      <c r="A49" s="44" t="s">
        <v>355</v>
      </c>
      <c r="B49" s="20"/>
      <c r="C49" s="20">
        <v>3</v>
      </c>
      <c r="D49" s="20">
        <v>8</v>
      </c>
      <c r="E49" s="28"/>
      <c r="F49" s="20"/>
      <c r="G49" s="46"/>
    </row>
    <row r="50" spans="1:7" ht="33.75" customHeight="1" hidden="1" outlineLevel="3">
      <c r="A50" s="44" t="s">
        <v>79</v>
      </c>
      <c r="B50" s="20"/>
      <c r="C50" s="20">
        <v>3</v>
      </c>
      <c r="D50" s="20">
        <v>8</v>
      </c>
      <c r="E50" s="28"/>
      <c r="F50" s="20"/>
      <c r="G50" s="46"/>
    </row>
    <row r="51" spans="1:7" ht="22.5" customHeight="1" hidden="1" outlineLevel="3">
      <c r="A51" s="44" t="s">
        <v>1382</v>
      </c>
      <c r="B51" s="20"/>
      <c r="C51" s="20">
        <v>3</v>
      </c>
      <c r="D51" s="20">
        <v>8</v>
      </c>
      <c r="E51" s="28"/>
      <c r="F51" s="20"/>
      <c r="G51" s="46"/>
    </row>
    <row r="52" spans="1:7" ht="33.75" customHeight="1" hidden="1" outlineLevel="3">
      <c r="A52" s="44" t="s">
        <v>1383</v>
      </c>
      <c r="B52" s="20"/>
      <c r="C52" s="20">
        <v>3</v>
      </c>
      <c r="D52" s="20">
        <v>8</v>
      </c>
      <c r="E52" s="28"/>
      <c r="F52" s="20"/>
      <c r="G52" s="46"/>
    </row>
    <row r="53" spans="1:7" ht="45.75" customHeight="1" hidden="1" outlineLevel="3">
      <c r="A53" s="29" t="s">
        <v>1390</v>
      </c>
      <c r="B53" s="20"/>
      <c r="C53" s="20">
        <v>3</v>
      </c>
      <c r="D53" s="20">
        <v>8</v>
      </c>
      <c r="E53" s="28"/>
      <c r="F53" s="20"/>
      <c r="G53" s="46"/>
    </row>
    <row r="54" spans="1:7" ht="33.75" customHeight="1" hidden="1" outlineLevel="3">
      <c r="A54" s="44" t="s">
        <v>1028</v>
      </c>
      <c r="B54" s="20"/>
      <c r="C54" s="20">
        <v>3</v>
      </c>
      <c r="D54" s="20">
        <v>8</v>
      </c>
      <c r="E54" s="28"/>
      <c r="F54" s="20"/>
      <c r="G54" s="46"/>
    </row>
    <row r="55" spans="1:7" ht="45.75" customHeight="1" hidden="1" outlineLevel="3">
      <c r="A55" s="29" t="s">
        <v>1391</v>
      </c>
      <c r="B55" s="20"/>
      <c r="C55" s="20">
        <v>3</v>
      </c>
      <c r="D55" s="20">
        <v>8</v>
      </c>
      <c r="E55" s="28"/>
      <c r="F55" s="20"/>
      <c r="G55" s="46"/>
    </row>
    <row r="56" spans="1:7" ht="33.75" customHeight="1" hidden="1" outlineLevel="3">
      <c r="A56" s="44" t="s">
        <v>1384</v>
      </c>
      <c r="B56" s="20"/>
      <c r="C56" s="20">
        <v>3</v>
      </c>
      <c r="D56" s="20">
        <v>8</v>
      </c>
      <c r="E56" s="28"/>
      <c r="F56" s="20"/>
      <c r="G56" s="46"/>
    </row>
    <row r="57" spans="1:7" ht="33.75" customHeight="1" hidden="1" outlineLevel="3">
      <c r="A57" s="44" t="s">
        <v>1385</v>
      </c>
      <c r="B57" s="20"/>
      <c r="C57" s="20">
        <v>3</v>
      </c>
      <c r="D57" s="20">
        <v>8</v>
      </c>
      <c r="E57" s="28"/>
      <c r="F57" s="20"/>
      <c r="G57" s="46"/>
    </row>
    <row r="58" spans="1:7" ht="22.5" customHeight="1" hidden="1" outlineLevel="3">
      <c r="A58" s="44" t="s">
        <v>685</v>
      </c>
      <c r="B58" s="20"/>
      <c r="C58" s="20">
        <v>3</v>
      </c>
      <c r="D58" s="20">
        <v>8</v>
      </c>
      <c r="E58" s="28"/>
      <c r="F58" s="20"/>
      <c r="G58" s="46"/>
    </row>
    <row r="59" spans="1:7" ht="33.75" customHeight="1" hidden="1" outlineLevel="3">
      <c r="A59" s="44" t="s">
        <v>1386</v>
      </c>
      <c r="B59" s="20"/>
      <c r="C59" s="20">
        <v>3</v>
      </c>
      <c r="D59" s="20">
        <v>8</v>
      </c>
      <c r="E59" s="28"/>
      <c r="F59" s="20"/>
      <c r="G59" s="46"/>
    </row>
    <row r="60" spans="1:7" ht="45.75" customHeight="1" hidden="1" outlineLevel="3">
      <c r="A60" s="44" t="s">
        <v>815</v>
      </c>
      <c r="B60" s="20"/>
      <c r="C60" s="20">
        <v>3</v>
      </c>
      <c r="D60" s="20">
        <v>8</v>
      </c>
      <c r="E60" s="28"/>
      <c r="F60" s="20"/>
      <c r="G60" s="46"/>
    </row>
    <row r="61" spans="1:7" ht="33.75" customHeight="1" hidden="1" outlineLevel="3">
      <c r="A61" s="29" t="s">
        <v>706</v>
      </c>
      <c r="B61" s="20"/>
      <c r="C61" s="20">
        <v>3</v>
      </c>
      <c r="D61" s="20">
        <v>8</v>
      </c>
      <c r="E61" s="28"/>
      <c r="F61" s="20"/>
      <c r="G61" s="46"/>
    </row>
    <row r="62" spans="1:7" ht="33.75" customHeight="1" hidden="1" outlineLevel="3">
      <c r="A62" s="44" t="s">
        <v>634</v>
      </c>
      <c r="B62" s="20"/>
      <c r="C62" s="20">
        <v>3</v>
      </c>
      <c r="D62" s="20">
        <v>8</v>
      </c>
      <c r="E62" s="28"/>
      <c r="F62" s="20"/>
      <c r="G62" s="46"/>
    </row>
    <row r="63" spans="1:7" ht="33.75" customHeight="1" hidden="1" outlineLevel="3">
      <c r="A63" s="44" t="s">
        <v>667</v>
      </c>
      <c r="B63" s="20"/>
      <c r="C63" s="20">
        <v>3</v>
      </c>
      <c r="D63" s="20">
        <v>8</v>
      </c>
      <c r="E63" s="28"/>
      <c r="F63" s="20"/>
      <c r="G63" s="46"/>
    </row>
    <row r="64" spans="1:7" ht="45.75" customHeight="1" hidden="1" outlineLevel="3">
      <c r="A64" s="29" t="s">
        <v>707</v>
      </c>
      <c r="B64" s="20"/>
      <c r="C64" s="20">
        <v>3</v>
      </c>
      <c r="D64" s="20">
        <v>8</v>
      </c>
      <c r="E64" s="28"/>
      <c r="F64" s="20"/>
      <c r="G64" s="46"/>
    </row>
    <row r="65" spans="1:7" ht="57.75" customHeight="1" hidden="1" outlineLevel="3">
      <c r="A65" s="44" t="s">
        <v>778</v>
      </c>
      <c r="B65" s="20"/>
      <c r="C65" s="20">
        <v>3</v>
      </c>
      <c r="D65" s="20">
        <v>8</v>
      </c>
      <c r="E65" s="28"/>
      <c r="F65" s="20"/>
      <c r="G65" s="46"/>
    </row>
    <row r="66" spans="1:7" ht="45.75" customHeight="1" hidden="1" outlineLevel="3">
      <c r="A66" s="44" t="s">
        <v>779</v>
      </c>
      <c r="B66" s="20"/>
      <c r="C66" s="20">
        <v>3</v>
      </c>
      <c r="D66" s="20">
        <v>8</v>
      </c>
      <c r="E66" s="28"/>
      <c r="F66" s="20"/>
      <c r="G66" s="46"/>
    </row>
    <row r="67" spans="1:7" ht="22.5" customHeight="1" hidden="1" outlineLevel="3">
      <c r="A67" s="44" t="s">
        <v>668</v>
      </c>
      <c r="B67" s="20"/>
      <c r="C67" s="20">
        <v>3</v>
      </c>
      <c r="D67" s="20">
        <v>8</v>
      </c>
      <c r="E67" s="28"/>
      <c r="F67" s="20"/>
      <c r="G67" s="46"/>
    </row>
    <row r="68" spans="1:7" ht="22.5" customHeight="1" hidden="1" outlineLevel="3">
      <c r="A68" s="44" t="s">
        <v>669</v>
      </c>
      <c r="B68" s="20"/>
      <c r="C68" s="20">
        <v>3</v>
      </c>
      <c r="D68" s="20">
        <v>8</v>
      </c>
      <c r="E68" s="28"/>
      <c r="F68" s="20"/>
      <c r="G68" s="46"/>
    </row>
    <row r="69" spans="1:7" ht="45.75" customHeight="1" hidden="1" outlineLevel="3">
      <c r="A69" s="29" t="s">
        <v>708</v>
      </c>
      <c r="B69" s="20"/>
      <c r="C69" s="20">
        <v>3</v>
      </c>
      <c r="D69" s="20">
        <v>8</v>
      </c>
      <c r="E69" s="28"/>
      <c r="F69" s="20"/>
      <c r="G69" s="46"/>
    </row>
    <row r="70" spans="1:7" ht="33.75" customHeight="1" hidden="1" outlineLevel="3">
      <c r="A70" s="44" t="s">
        <v>670</v>
      </c>
      <c r="B70" s="20"/>
      <c r="C70" s="20">
        <v>3</v>
      </c>
      <c r="D70" s="20">
        <v>8</v>
      </c>
      <c r="E70" s="28"/>
      <c r="F70" s="20"/>
      <c r="G70" s="46"/>
    </row>
    <row r="71" spans="1:7" ht="45.75" customHeight="1" hidden="1" outlineLevel="3">
      <c r="A71" s="44" t="s">
        <v>218</v>
      </c>
      <c r="B71" s="20"/>
      <c r="C71" s="20">
        <v>3</v>
      </c>
      <c r="D71" s="20">
        <v>8</v>
      </c>
      <c r="E71" s="28"/>
      <c r="F71" s="20"/>
      <c r="G71" s="46"/>
    </row>
    <row r="72" spans="1:7" ht="33.75" customHeight="1" hidden="1" outlineLevel="3">
      <c r="A72" s="44" t="s">
        <v>671</v>
      </c>
      <c r="B72" s="20"/>
      <c r="C72" s="20">
        <v>3</v>
      </c>
      <c r="D72" s="20">
        <v>8</v>
      </c>
      <c r="E72" s="28"/>
      <c r="F72" s="20"/>
      <c r="G72" s="46"/>
    </row>
    <row r="73" spans="1:7" ht="33.75" customHeight="1" hidden="1" outlineLevel="3">
      <c r="A73" s="29" t="s">
        <v>709</v>
      </c>
      <c r="B73" s="20"/>
      <c r="C73" s="20">
        <v>3</v>
      </c>
      <c r="D73" s="20">
        <v>8</v>
      </c>
      <c r="E73" s="28"/>
      <c r="F73" s="20"/>
      <c r="G73" s="46"/>
    </row>
    <row r="74" spans="1:7" ht="33.75" customHeight="1" hidden="1" outlineLevel="3">
      <c r="A74" s="44" t="s">
        <v>741</v>
      </c>
      <c r="B74" s="20"/>
      <c r="C74" s="20">
        <v>3</v>
      </c>
      <c r="D74" s="20">
        <v>8</v>
      </c>
      <c r="E74" s="28"/>
      <c r="F74" s="20"/>
      <c r="G74" s="46"/>
    </row>
    <row r="75" spans="1:7" ht="33.75" customHeight="1" hidden="1" outlineLevel="3">
      <c r="A75" s="44" t="s">
        <v>219</v>
      </c>
      <c r="B75" s="20"/>
      <c r="C75" s="20">
        <v>3</v>
      </c>
      <c r="D75" s="20">
        <v>8</v>
      </c>
      <c r="E75" s="28"/>
      <c r="F75" s="20"/>
      <c r="G75" s="46"/>
    </row>
    <row r="76" spans="1:7" ht="33.75" customHeight="1" hidden="1" outlineLevel="3">
      <c r="A76" s="44" t="s">
        <v>742</v>
      </c>
      <c r="B76" s="20"/>
      <c r="C76" s="20">
        <v>3</v>
      </c>
      <c r="D76" s="20">
        <v>8</v>
      </c>
      <c r="E76" s="28"/>
      <c r="F76" s="20"/>
      <c r="G76" s="46"/>
    </row>
    <row r="77" spans="1:7" ht="22.5" customHeight="1" hidden="1" outlineLevel="3">
      <c r="A77" s="44" t="s">
        <v>743</v>
      </c>
      <c r="B77" s="20"/>
      <c r="C77" s="20">
        <v>3</v>
      </c>
      <c r="D77" s="20">
        <v>8</v>
      </c>
      <c r="E77" s="28"/>
      <c r="F77" s="20"/>
      <c r="G77" s="46"/>
    </row>
    <row r="78" spans="1:7" ht="33.75" customHeight="1" hidden="1" outlineLevel="3">
      <c r="A78" s="44" t="s">
        <v>220</v>
      </c>
      <c r="B78" s="20"/>
      <c r="C78" s="20">
        <v>3</v>
      </c>
      <c r="D78" s="20">
        <v>8</v>
      </c>
      <c r="E78" s="28"/>
      <c r="F78" s="20"/>
      <c r="G78" s="46"/>
    </row>
    <row r="79" spans="1:7" ht="33.75" customHeight="1" hidden="1" outlineLevel="3">
      <c r="A79" s="44" t="s">
        <v>1125</v>
      </c>
      <c r="B79" s="20"/>
      <c r="C79" s="20">
        <v>3</v>
      </c>
      <c r="D79" s="20">
        <v>8</v>
      </c>
      <c r="E79" s="28"/>
      <c r="F79" s="20"/>
      <c r="G79" s="46"/>
    </row>
    <row r="80" spans="1:7" ht="33.75" customHeight="1" hidden="1" outlineLevel="3">
      <c r="A80" s="44" t="s">
        <v>450</v>
      </c>
      <c r="B80" s="20"/>
      <c r="C80" s="20">
        <v>3</v>
      </c>
      <c r="D80" s="20">
        <v>8</v>
      </c>
      <c r="E80" s="28"/>
      <c r="F80" s="20"/>
      <c r="G80" s="46"/>
    </row>
    <row r="81" spans="1:7" ht="33.75" customHeight="1" hidden="1" outlineLevel="3">
      <c r="A81" s="29" t="s">
        <v>710</v>
      </c>
      <c r="B81" s="20"/>
      <c r="C81" s="20">
        <v>3</v>
      </c>
      <c r="D81" s="20">
        <v>8</v>
      </c>
      <c r="E81" s="28"/>
      <c r="F81" s="20"/>
      <c r="G81" s="46"/>
    </row>
    <row r="82" spans="1:7" ht="22.5" customHeight="1" hidden="1" outlineLevel="3">
      <c r="A82" s="44" t="s">
        <v>1024</v>
      </c>
      <c r="B82" s="20"/>
      <c r="C82" s="20">
        <v>3</v>
      </c>
      <c r="D82" s="20">
        <v>8</v>
      </c>
      <c r="E82" s="28"/>
      <c r="F82" s="20"/>
      <c r="G82" s="46"/>
    </row>
    <row r="83" spans="1:7" ht="22.5" customHeight="1" hidden="1" outlineLevel="3">
      <c r="A83" s="44" t="s">
        <v>1126</v>
      </c>
      <c r="B83" s="20"/>
      <c r="C83" s="20">
        <v>3</v>
      </c>
      <c r="D83" s="20">
        <v>8</v>
      </c>
      <c r="E83" s="28"/>
      <c r="F83" s="20"/>
      <c r="G83" s="46"/>
    </row>
    <row r="84" spans="1:7" ht="33.75" customHeight="1" hidden="1" outlineLevel="3">
      <c r="A84" s="44" t="s">
        <v>333</v>
      </c>
      <c r="B84" s="20"/>
      <c r="C84" s="20">
        <v>3</v>
      </c>
      <c r="D84" s="20">
        <v>8</v>
      </c>
      <c r="E84" s="28"/>
      <c r="F84" s="20"/>
      <c r="G84" s="46"/>
    </row>
    <row r="85" spans="1:7" ht="33.75" customHeight="1" hidden="1" outlineLevel="3">
      <c r="A85" s="44" t="s">
        <v>334</v>
      </c>
      <c r="B85" s="20"/>
      <c r="C85" s="20">
        <v>3</v>
      </c>
      <c r="D85" s="20">
        <v>8</v>
      </c>
      <c r="E85" s="28"/>
      <c r="F85" s="20"/>
      <c r="G85" s="46"/>
    </row>
    <row r="86" spans="1:7" ht="22.5" customHeight="1" hidden="1" outlineLevel="3">
      <c r="A86" s="29" t="s">
        <v>335</v>
      </c>
      <c r="B86" s="20"/>
      <c r="C86" s="20">
        <v>3</v>
      </c>
      <c r="D86" s="20">
        <v>8</v>
      </c>
      <c r="E86" s="28"/>
      <c r="F86" s="20"/>
      <c r="G86" s="46"/>
    </row>
    <row r="87" spans="1:7" ht="22.5" customHeight="1" hidden="1" outlineLevel="3">
      <c r="A87" s="44" t="s">
        <v>88</v>
      </c>
      <c r="B87" s="20"/>
      <c r="C87" s="20">
        <v>3</v>
      </c>
      <c r="D87" s="20">
        <v>8</v>
      </c>
      <c r="E87" s="28"/>
      <c r="F87" s="20"/>
      <c r="G87" s="46"/>
    </row>
    <row r="88" spans="1:7" ht="33.75" customHeight="1" hidden="1" outlineLevel="3">
      <c r="A88" s="44" t="s">
        <v>702</v>
      </c>
      <c r="B88" s="20"/>
      <c r="C88" s="20">
        <v>3</v>
      </c>
      <c r="D88" s="20">
        <v>8</v>
      </c>
      <c r="E88" s="28"/>
      <c r="F88" s="20"/>
      <c r="G88" s="46"/>
    </row>
    <row r="89" spans="1:7" ht="33.75" customHeight="1" hidden="1" outlineLevel="3">
      <c r="A89" s="44" t="s">
        <v>89</v>
      </c>
      <c r="B89" s="20"/>
      <c r="C89" s="20">
        <v>3</v>
      </c>
      <c r="D89" s="20">
        <v>8</v>
      </c>
      <c r="E89" s="28"/>
      <c r="F89" s="20"/>
      <c r="G89" s="46"/>
    </row>
    <row r="90" spans="1:7" ht="22.5" customHeight="1" hidden="1" outlineLevel="3">
      <c r="A90" s="44" t="s">
        <v>1455</v>
      </c>
      <c r="B90" s="20"/>
      <c r="C90" s="20">
        <v>3</v>
      </c>
      <c r="D90" s="20">
        <v>8</v>
      </c>
      <c r="E90" s="28"/>
      <c r="F90" s="20"/>
      <c r="G90" s="46"/>
    </row>
    <row r="91" spans="1:7" ht="33.75" customHeight="1" hidden="1" outlineLevel="3">
      <c r="A91" s="44" t="s">
        <v>1137</v>
      </c>
      <c r="B91" s="20"/>
      <c r="C91" s="20">
        <v>3</v>
      </c>
      <c r="D91" s="20">
        <v>8</v>
      </c>
      <c r="E91" s="28"/>
      <c r="F91" s="20"/>
      <c r="G91" s="46"/>
    </row>
    <row r="92" spans="1:7" ht="33.75" customHeight="1" hidden="1" outlineLevel="3">
      <c r="A92" s="29" t="s">
        <v>711</v>
      </c>
      <c r="B92" s="20"/>
      <c r="C92" s="20">
        <v>3</v>
      </c>
      <c r="D92" s="20">
        <v>8</v>
      </c>
      <c r="E92" s="28"/>
      <c r="F92" s="20"/>
      <c r="G92" s="46"/>
    </row>
    <row r="93" spans="1:7" ht="33.75" customHeight="1" hidden="1" outlineLevel="3">
      <c r="A93" s="44" t="s">
        <v>659</v>
      </c>
      <c r="B93" s="20"/>
      <c r="C93" s="20">
        <v>3</v>
      </c>
      <c r="D93" s="20">
        <v>8</v>
      </c>
      <c r="E93" s="28"/>
      <c r="F93" s="20"/>
      <c r="G93" s="46"/>
    </row>
    <row r="94" spans="1:7" ht="45.75" customHeight="1" hidden="1" outlineLevel="3">
      <c r="A94" s="44" t="s">
        <v>297</v>
      </c>
      <c r="B94" s="20"/>
      <c r="C94" s="20">
        <v>3</v>
      </c>
      <c r="D94" s="20">
        <v>8</v>
      </c>
      <c r="E94" s="28"/>
      <c r="F94" s="20"/>
      <c r="G94" s="46"/>
    </row>
    <row r="95" spans="1:7" ht="33.75" customHeight="1" hidden="1" outlineLevel="3">
      <c r="A95" s="44" t="s">
        <v>86</v>
      </c>
      <c r="B95" s="20"/>
      <c r="C95" s="20">
        <v>3</v>
      </c>
      <c r="D95" s="20">
        <v>8</v>
      </c>
      <c r="E95" s="28"/>
      <c r="F95" s="20"/>
      <c r="G95" s="46"/>
    </row>
    <row r="96" spans="1:7" ht="33.75" customHeight="1" hidden="1" outlineLevel="3">
      <c r="A96" s="29" t="s">
        <v>712</v>
      </c>
      <c r="B96" s="20"/>
      <c r="C96" s="20">
        <v>3</v>
      </c>
      <c r="D96" s="20">
        <v>8</v>
      </c>
      <c r="E96" s="28"/>
      <c r="F96" s="20"/>
      <c r="G96" s="46"/>
    </row>
    <row r="97" spans="1:7" ht="33.75" customHeight="1" hidden="1" outlineLevel="3">
      <c r="A97" s="44" t="s">
        <v>478</v>
      </c>
      <c r="B97" s="20"/>
      <c r="C97" s="20">
        <v>3</v>
      </c>
      <c r="D97" s="20">
        <v>8</v>
      </c>
      <c r="E97" s="28"/>
      <c r="F97" s="20"/>
      <c r="G97" s="46"/>
    </row>
    <row r="98" spans="1:7" ht="33.75" customHeight="1" hidden="1" outlineLevel="3">
      <c r="A98" s="44" t="s">
        <v>504</v>
      </c>
      <c r="B98" s="20"/>
      <c r="C98" s="20">
        <v>3</v>
      </c>
      <c r="D98" s="20">
        <v>8</v>
      </c>
      <c r="E98" s="28"/>
      <c r="F98" s="20"/>
      <c r="G98" s="46"/>
    </row>
    <row r="99" spans="1:7" ht="33.75" customHeight="1" hidden="1" outlineLevel="3">
      <c r="A99" s="44" t="s">
        <v>574</v>
      </c>
      <c r="B99" s="20"/>
      <c r="C99" s="20">
        <v>3</v>
      </c>
      <c r="D99" s="20">
        <v>8</v>
      </c>
      <c r="E99" s="28"/>
      <c r="F99" s="20"/>
      <c r="G99" s="46"/>
    </row>
    <row r="100" spans="1:7" ht="33.75" customHeight="1" hidden="1" outlineLevel="3">
      <c r="A100" s="44" t="s">
        <v>560</v>
      </c>
      <c r="B100" s="20"/>
      <c r="C100" s="20">
        <v>3</v>
      </c>
      <c r="D100" s="20">
        <v>8</v>
      </c>
      <c r="E100" s="28"/>
      <c r="F100" s="20"/>
      <c r="G100" s="46"/>
    </row>
    <row r="101" spans="1:7" ht="33.75" customHeight="1" hidden="1" outlineLevel="3">
      <c r="A101" s="44" t="s">
        <v>561</v>
      </c>
      <c r="B101" s="20"/>
      <c r="C101" s="20">
        <v>3</v>
      </c>
      <c r="D101" s="20">
        <v>8</v>
      </c>
      <c r="E101" s="28"/>
      <c r="F101" s="20"/>
      <c r="G101" s="46"/>
    </row>
    <row r="102" spans="1:7" ht="57.75" customHeight="1" hidden="1" outlineLevel="3">
      <c r="A102" s="29" t="s">
        <v>329</v>
      </c>
      <c r="B102" s="20"/>
      <c r="C102" s="20">
        <v>3</v>
      </c>
      <c r="D102" s="20">
        <v>8</v>
      </c>
      <c r="E102" s="28"/>
      <c r="F102" s="20"/>
      <c r="G102" s="46"/>
    </row>
    <row r="103" spans="1:7" ht="45.75" customHeight="1" hidden="1" outlineLevel="3">
      <c r="A103" s="44" t="s">
        <v>562</v>
      </c>
      <c r="B103" s="20"/>
      <c r="C103" s="20">
        <v>3</v>
      </c>
      <c r="D103" s="20">
        <v>8</v>
      </c>
      <c r="E103" s="28"/>
      <c r="F103" s="20"/>
      <c r="G103" s="46"/>
    </row>
    <row r="104" spans="1:7" ht="45.75" customHeight="1" hidden="1" outlineLevel="3">
      <c r="A104" s="44" t="s">
        <v>703</v>
      </c>
      <c r="B104" s="20"/>
      <c r="C104" s="20">
        <v>3</v>
      </c>
      <c r="D104" s="20">
        <v>8</v>
      </c>
      <c r="E104" s="28"/>
      <c r="F104" s="20"/>
      <c r="G104" s="46"/>
    </row>
    <row r="105" spans="1:7" ht="57.75" customHeight="1" hidden="1" outlineLevel="3">
      <c r="A105" s="44" t="s">
        <v>1013</v>
      </c>
      <c r="B105" s="20"/>
      <c r="C105" s="20">
        <v>3</v>
      </c>
      <c r="D105" s="20">
        <v>8</v>
      </c>
      <c r="E105" s="28"/>
      <c r="F105" s="20"/>
      <c r="G105" s="46"/>
    </row>
    <row r="106" spans="1:7" ht="33.75" customHeight="1" hidden="1" outlineLevel="3">
      <c r="A106" s="44" t="s">
        <v>28</v>
      </c>
      <c r="B106" s="20"/>
      <c r="C106" s="20">
        <v>3</v>
      </c>
      <c r="D106" s="20">
        <v>8</v>
      </c>
      <c r="E106" s="28"/>
      <c r="F106" s="20"/>
      <c r="G106" s="46"/>
    </row>
    <row r="107" spans="1:7" ht="45.75" customHeight="1" hidden="1" outlineLevel="3">
      <c r="A107" s="44" t="s">
        <v>29</v>
      </c>
      <c r="B107" s="20"/>
      <c r="C107" s="20">
        <v>3</v>
      </c>
      <c r="D107" s="20">
        <v>8</v>
      </c>
      <c r="E107" s="28"/>
      <c r="F107" s="20"/>
      <c r="G107" s="46"/>
    </row>
    <row r="108" spans="1:7" ht="22.5" customHeight="1" hidden="1" outlineLevel="3">
      <c r="A108" s="44" t="s">
        <v>30</v>
      </c>
      <c r="B108" s="20"/>
      <c r="C108" s="20">
        <v>3</v>
      </c>
      <c r="D108" s="20">
        <v>8</v>
      </c>
      <c r="E108" s="28"/>
      <c r="F108" s="20"/>
      <c r="G108" s="46"/>
    </row>
    <row r="109" spans="1:7" ht="33.75" customHeight="1" hidden="1" outlineLevel="3">
      <c r="A109" s="29" t="s">
        <v>330</v>
      </c>
      <c r="B109" s="20"/>
      <c r="C109" s="20">
        <v>3</v>
      </c>
      <c r="D109" s="20">
        <v>8</v>
      </c>
      <c r="E109" s="28"/>
      <c r="F109" s="20"/>
      <c r="G109" s="46"/>
    </row>
    <row r="110" spans="1:7" ht="22.5" customHeight="1" hidden="1" outlineLevel="3">
      <c r="A110" s="44" t="s">
        <v>1235</v>
      </c>
      <c r="B110" s="20"/>
      <c r="C110" s="20">
        <v>3</v>
      </c>
      <c r="D110" s="20">
        <v>8</v>
      </c>
      <c r="E110" s="28"/>
      <c r="F110" s="20"/>
      <c r="G110" s="46"/>
    </row>
    <row r="111" spans="1:7" ht="33.75" customHeight="1" hidden="1" outlineLevel="3">
      <c r="A111" s="44" t="s">
        <v>704</v>
      </c>
      <c r="B111" s="20"/>
      <c r="C111" s="20">
        <v>3</v>
      </c>
      <c r="D111" s="20">
        <v>8</v>
      </c>
      <c r="E111" s="28"/>
      <c r="F111" s="20"/>
      <c r="G111" s="46"/>
    </row>
    <row r="112" spans="1:7" ht="22.5" customHeight="1" outlineLevel="1" collapsed="1">
      <c r="A112" s="31" t="s">
        <v>1035</v>
      </c>
      <c r="B112" s="20"/>
      <c r="C112" s="20">
        <v>2</v>
      </c>
      <c r="D112" s="20"/>
      <c r="E112" s="28">
        <f>F441/$B441</f>
        <v>0</v>
      </c>
      <c r="F112" s="20" t="e">
        <f>score(F441,$B441)</f>
        <v>#NAME?</v>
      </c>
      <c r="G112" s="46"/>
    </row>
    <row r="113" spans="1:7" ht="22.5" customHeight="1" hidden="1" outlineLevel="2">
      <c r="A113" s="31" t="s">
        <v>1340</v>
      </c>
      <c r="B113" s="20">
        <v>4</v>
      </c>
      <c r="C113" s="20">
        <v>4</v>
      </c>
      <c r="D113" s="20">
        <v>112</v>
      </c>
      <c r="E113" s="28">
        <f>F442/$B442</f>
        <v>0</v>
      </c>
      <c r="F113" s="20" t="e">
        <f>score(F442,$B442)</f>
        <v>#NAME?</v>
      </c>
      <c r="G113" s="51"/>
    </row>
    <row r="114" spans="1:7" ht="33.75" customHeight="1" hidden="1" outlineLevel="3">
      <c r="A114" s="29" t="s">
        <v>1006</v>
      </c>
      <c r="B114" s="20"/>
      <c r="C114" s="20">
        <v>3</v>
      </c>
      <c r="D114" s="20">
        <v>112</v>
      </c>
      <c r="E114" s="28"/>
      <c r="F114" s="20"/>
      <c r="G114" s="46"/>
    </row>
    <row r="115" spans="1:7" ht="33.75" customHeight="1" hidden="1" outlineLevel="3">
      <c r="A115" s="29" t="s">
        <v>1421</v>
      </c>
      <c r="B115" s="20"/>
      <c r="C115" s="20">
        <v>3</v>
      </c>
      <c r="D115" s="20">
        <v>112</v>
      </c>
      <c r="E115" s="28"/>
      <c r="F115" s="20"/>
      <c r="G115" s="46"/>
    </row>
    <row r="116" spans="1:7" ht="45.75" customHeight="1" hidden="1" outlineLevel="3">
      <c r="A116" s="44" t="s">
        <v>1207</v>
      </c>
      <c r="B116" s="20"/>
      <c r="C116" s="20">
        <v>3</v>
      </c>
      <c r="D116" s="20">
        <v>112</v>
      </c>
      <c r="E116" s="28"/>
      <c r="F116" s="20"/>
      <c r="G116" s="46"/>
    </row>
    <row r="117" spans="1:7" ht="22.5" customHeight="1" hidden="1" outlineLevel="3">
      <c r="A117" s="44" t="s">
        <v>1208</v>
      </c>
      <c r="B117" s="20"/>
      <c r="C117" s="20">
        <v>3</v>
      </c>
      <c r="D117" s="20">
        <v>112</v>
      </c>
      <c r="E117" s="28"/>
      <c r="F117" s="20"/>
      <c r="G117" s="46"/>
    </row>
    <row r="118" spans="1:7" ht="22.5" customHeight="1" hidden="1" outlineLevel="2">
      <c r="A118" s="31" t="s">
        <v>1343</v>
      </c>
      <c r="B118" s="20">
        <v>21</v>
      </c>
      <c r="C118" s="20">
        <v>4</v>
      </c>
      <c r="D118" s="20">
        <v>112</v>
      </c>
      <c r="E118" s="28">
        <f>F447/$B447</f>
        <v>0</v>
      </c>
      <c r="F118" s="20" t="e">
        <f>score(F447,$B447)</f>
        <v>#NAME?</v>
      </c>
      <c r="G118" s="51"/>
    </row>
    <row r="119" spans="1:7" ht="22.5" customHeight="1" hidden="1" outlineLevel="3">
      <c r="A119" s="44" t="s">
        <v>545</v>
      </c>
      <c r="B119" s="20"/>
      <c r="C119" s="20">
        <v>3</v>
      </c>
      <c r="D119" s="20">
        <v>112</v>
      </c>
      <c r="E119" s="28"/>
      <c r="F119" s="20"/>
      <c r="G119" s="46"/>
    </row>
    <row r="120" spans="1:7" ht="33.75" customHeight="1" hidden="1" outlineLevel="3">
      <c r="A120" s="44" t="s">
        <v>1298</v>
      </c>
      <c r="B120" s="20"/>
      <c r="C120" s="20">
        <v>3</v>
      </c>
      <c r="D120" s="20">
        <v>112</v>
      </c>
      <c r="E120" s="28"/>
      <c r="F120" s="20"/>
      <c r="G120" s="46"/>
    </row>
    <row r="121" spans="1:7" ht="33.75" customHeight="1" hidden="1" outlineLevel="3">
      <c r="A121" s="44" t="s">
        <v>259</v>
      </c>
      <c r="B121" s="20"/>
      <c r="C121" s="20">
        <v>3</v>
      </c>
      <c r="D121" s="20">
        <v>112</v>
      </c>
      <c r="E121" s="28"/>
      <c r="F121" s="20"/>
      <c r="G121" s="46"/>
    </row>
    <row r="122" spans="1:7" ht="33.75" customHeight="1" hidden="1" outlineLevel="3">
      <c r="A122" s="44" t="s">
        <v>487</v>
      </c>
      <c r="B122" s="20"/>
      <c r="C122" s="20">
        <v>3</v>
      </c>
      <c r="D122" s="20">
        <v>112</v>
      </c>
      <c r="E122" s="28"/>
      <c r="F122" s="20"/>
      <c r="G122" s="46"/>
    </row>
    <row r="123" spans="1:7" ht="22.5" customHeight="1" hidden="1" outlineLevel="3">
      <c r="A123" s="44" t="s">
        <v>488</v>
      </c>
      <c r="B123" s="20"/>
      <c r="C123" s="20">
        <v>3</v>
      </c>
      <c r="D123" s="20">
        <v>112</v>
      </c>
      <c r="E123" s="28"/>
      <c r="F123" s="20"/>
      <c r="G123" s="46"/>
    </row>
    <row r="124" spans="1:7" ht="22.5" customHeight="1" hidden="1" outlineLevel="3">
      <c r="A124" s="44" t="s">
        <v>260</v>
      </c>
      <c r="B124" s="20"/>
      <c r="C124" s="20">
        <v>3</v>
      </c>
      <c r="D124" s="20">
        <v>112</v>
      </c>
      <c r="E124" s="28"/>
      <c r="F124" s="20"/>
      <c r="G124" s="46"/>
    </row>
    <row r="125" spans="1:7" ht="22.5" customHeight="1" hidden="1" outlineLevel="3">
      <c r="A125" s="44" t="s">
        <v>261</v>
      </c>
      <c r="B125" s="20"/>
      <c r="C125" s="20">
        <v>3</v>
      </c>
      <c r="D125" s="20">
        <v>112</v>
      </c>
      <c r="E125" s="28"/>
      <c r="F125" s="20"/>
      <c r="G125" s="46"/>
    </row>
    <row r="126" spans="1:7" ht="22.5" customHeight="1" hidden="1" outlineLevel="3">
      <c r="A126" s="44" t="s">
        <v>185</v>
      </c>
      <c r="B126" s="20"/>
      <c r="C126" s="20">
        <v>3</v>
      </c>
      <c r="D126" s="20">
        <v>112</v>
      </c>
      <c r="E126" s="28"/>
      <c r="F126" s="20"/>
      <c r="G126" s="46"/>
    </row>
    <row r="127" spans="1:7" ht="22.5" customHeight="1" hidden="1" outlineLevel="3">
      <c r="A127" s="44" t="s">
        <v>1357</v>
      </c>
      <c r="B127" s="20"/>
      <c r="C127" s="20">
        <v>3</v>
      </c>
      <c r="D127" s="20">
        <v>112</v>
      </c>
      <c r="E127" s="28"/>
      <c r="F127" s="20"/>
      <c r="G127" s="46"/>
    </row>
    <row r="128" spans="1:7" ht="33.75" customHeight="1" hidden="1" outlineLevel="3">
      <c r="A128" s="44" t="s">
        <v>489</v>
      </c>
      <c r="B128" s="20"/>
      <c r="C128" s="20">
        <v>3</v>
      </c>
      <c r="D128" s="20">
        <v>112</v>
      </c>
      <c r="E128" s="28"/>
      <c r="F128" s="20"/>
      <c r="G128" s="46"/>
    </row>
    <row r="129" spans="1:7" ht="33.75" customHeight="1" hidden="1" outlineLevel="3">
      <c r="A129" s="44" t="s">
        <v>946</v>
      </c>
      <c r="B129" s="20"/>
      <c r="C129" s="20">
        <v>3</v>
      </c>
      <c r="D129" s="20">
        <v>112</v>
      </c>
      <c r="E129" s="28"/>
      <c r="F129" s="20"/>
      <c r="G129" s="46"/>
    </row>
    <row r="130" spans="1:7" ht="33.75" customHeight="1" hidden="1" outlineLevel="3">
      <c r="A130" s="44" t="s">
        <v>399</v>
      </c>
      <c r="B130" s="20"/>
      <c r="C130" s="20">
        <v>3</v>
      </c>
      <c r="D130" s="20">
        <v>112</v>
      </c>
      <c r="E130" s="28"/>
      <c r="F130" s="20"/>
      <c r="G130" s="46"/>
    </row>
    <row r="131" spans="1:7" ht="45.75" customHeight="1" hidden="1" outlineLevel="3">
      <c r="A131" s="44" t="s">
        <v>1242</v>
      </c>
      <c r="B131" s="20"/>
      <c r="C131" s="20">
        <v>3</v>
      </c>
      <c r="D131" s="20">
        <v>112</v>
      </c>
      <c r="E131" s="28"/>
      <c r="F131" s="20"/>
      <c r="G131" s="46"/>
    </row>
    <row r="132" spans="1:7" ht="22.5" customHeight="1" hidden="1" outlineLevel="3">
      <c r="A132" s="44" t="s">
        <v>347</v>
      </c>
      <c r="B132" s="20"/>
      <c r="C132" s="20">
        <v>3</v>
      </c>
      <c r="D132" s="20">
        <v>112</v>
      </c>
      <c r="E132" s="28"/>
      <c r="F132" s="20"/>
      <c r="G132" s="46"/>
    </row>
    <row r="133" spans="1:7" ht="33.75" customHeight="1" hidden="1" outlineLevel="3">
      <c r="A133" s="29" t="s">
        <v>280</v>
      </c>
      <c r="B133" s="20"/>
      <c r="C133" s="20">
        <v>3</v>
      </c>
      <c r="D133" s="20">
        <v>112</v>
      </c>
      <c r="E133" s="28"/>
      <c r="F133" s="20"/>
      <c r="G133" s="46"/>
    </row>
    <row r="134" spans="1:7" ht="33.75" customHeight="1" hidden="1" outlineLevel="3">
      <c r="A134" s="44" t="s">
        <v>721</v>
      </c>
      <c r="B134" s="20"/>
      <c r="C134" s="20">
        <v>3</v>
      </c>
      <c r="D134" s="20">
        <v>112</v>
      </c>
      <c r="E134" s="28"/>
      <c r="F134" s="20"/>
      <c r="G134" s="46"/>
    </row>
    <row r="135" spans="1:7" ht="33.75" customHeight="1" hidden="1" outlineLevel="3">
      <c r="A135" s="44" t="s">
        <v>722</v>
      </c>
      <c r="B135" s="20"/>
      <c r="C135" s="20">
        <v>3</v>
      </c>
      <c r="D135" s="20">
        <v>112</v>
      </c>
      <c r="E135" s="28"/>
      <c r="F135" s="20"/>
      <c r="G135" s="46"/>
    </row>
    <row r="136" spans="1:7" ht="33.75" customHeight="1" hidden="1" outlineLevel="3">
      <c r="A136" s="44" t="s">
        <v>723</v>
      </c>
      <c r="B136" s="20"/>
      <c r="C136" s="20">
        <v>3</v>
      </c>
      <c r="D136" s="20">
        <v>112</v>
      </c>
      <c r="E136" s="28"/>
      <c r="F136" s="20"/>
      <c r="G136" s="46"/>
    </row>
    <row r="137" spans="1:7" ht="33.75" customHeight="1" hidden="1" outlineLevel="3">
      <c r="A137" s="29" t="s">
        <v>281</v>
      </c>
      <c r="B137" s="20"/>
      <c r="C137" s="20">
        <v>3</v>
      </c>
      <c r="D137" s="20">
        <v>112</v>
      </c>
      <c r="E137" s="28"/>
      <c r="F137" s="20"/>
      <c r="G137" s="46"/>
    </row>
    <row r="138" spans="1:7" ht="33.75" customHeight="1" hidden="1" outlineLevel="3">
      <c r="A138" s="44" t="s">
        <v>724</v>
      </c>
      <c r="B138" s="20"/>
      <c r="C138" s="20">
        <v>3</v>
      </c>
      <c r="D138" s="20">
        <v>112</v>
      </c>
      <c r="E138" s="28"/>
      <c r="F138" s="20"/>
      <c r="G138" s="46"/>
    </row>
    <row r="139" spans="1:7" ht="33.75" customHeight="1" hidden="1" outlineLevel="3">
      <c r="A139" s="44" t="s">
        <v>282</v>
      </c>
      <c r="B139" s="20"/>
      <c r="C139" s="20">
        <v>3</v>
      </c>
      <c r="D139" s="20">
        <v>112</v>
      </c>
      <c r="E139" s="28"/>
      <c r="F139" s="20"/>
      <c r="G139" s="46"/>
    </row>
    <row r="140" spans="1:7" ht="22.5" customHeight="1" hidden="1" outlineLevel="2">
      <c r="A140" s="31" t="s">
        <v>1342</v>
      </c>
      <c r="B140" s="20">
        <v>57</v>
      </c>
      <c r="C140" s="20">
        <v>4</v>
      </c>
      <c r="D140" s="20">
        <v>112</v>
      </c>
      <c r="E140" s="28">
        <f>F469/$B469</f>
        <v>0</v>
      </c>
      <c r="F140" s="20" t="e">
        <f>score(F469,$B469)</f>
        <v>#NAME?</v>
      </c>
      <c r="G140" s="51"/>
    </row>
    <row r="141" spans="1:7" ht="33.75" customHeight="1" hidden="1" outlineLevel="3">
      <c r="A141" s="29" t="s">
        <v>283</v>
      </c>
      <c r="B141" s="20"/>
      <c r="C141" s="20">
        <v>3</v>
      </c>
      <c r="D141" s="20">
        <v>112</v>
      </c>
      <c r="E141" s="28"/>
      <c r="F141" s="20"/>
      <c r="G141" s="46"/>
    </row>
    <row r="142" spans="1:7" ht="22.5" customHeight="1" hidden="1" outlineLevel="3">
      <c r="A142" s="44" t="s">
        <v>902</v>
      </c>
      <c r="B142" s="20"/>
      <c r="C142" s="20">
        <v>3</v>
      </c>
      <c r="D142" s="20">
        <v>112</v>
      </c>
      <c r="E142" s="28"/>
      <c r="F142" s="20"/>
      <c r="G142" s="46"/>
    </row>
    <row r="143" spans="1:7" ht="33.75" customHeight="1" hidden="1" outlineLevel="3">
      <c r="A143" s="44" t="s">
        <v>583</v>
      </c>
      <c r="B143" s="20"/>
      <c r="C143" s="20">
        <v>3</v>
      </c>
      <c r="D143" s="20">
        <v>112</v>
      </c>
      <c r="E143" s="28"/>
      <c r="F143" s="20"/>
      <c r="G143" s="46"/>
    </row>
    <row r="144" spans="1:7" ht="33.75" customHeight="1" hidden="1" outlineLevel="3">
      <c r="A144" s="44" t="s">
        <v>839</v>
      </c>
      <c r="B144" s="20"/>
      <c r="C144" s="20">
        <v>3</v>
      </c>
      <c r="D144" s="20">
        <v>112</v>
      </c>
      <c r="E144" s="28"/>
      <c r="F144" s="20"/>
      <c r="G144" s="46"/>
    </row>
    <row r="145" spans="1:7" ht="33.75" customHeight="1" hidden="1" outlineLevel="3">
      <c r="A145" s="44" t="s">
        <v>840</v>
      </c>
      <c r="B145" s="20"/>
      <c r="C145" s="20">
        <v>3</v>
      </c>
      <c r="D145" s="20">
        <v>112</v>
      </c>
      <c r="E145" s="28"/>
      <c r="F145" s="20"/>
      <c r="G145" s="46"/>
    </row>
    <row r="146" spans="1:7" ht="45.75" customHeight="1" hidden="1" outlineLevel="3">
      <c r="A146" s="44" t="s">
        <v>846</v>
      </c>
      <c r="B146" s="20"/>
      <c r="C146" s="20">
        <v>3</v>
      </c>
      <c r="D146" s="20">
        <v>112</v>
      </c>
      <c r="E146" s="28"/>
      <c r="F146" s="20"/>
      <c r="G146" s="46"/>
    </row>
    <row r="147" spans="1:7" ht="33.75" customHeight="1" hidden="1" outlineLevel="3">
      <c r="A147" s="44" t="s">
        <v>1223</v>
      </c>
      <c r="B147" s="20"/>
      <c r="C147" s="20">
        <v>3</v>
      </c>
      <c r="D147" s="20">
        <v>112</v>
      </c>
      <c r="E147" s="28"/>
      <c r="F147" s="20"/>
      <c r="G147" s="46"/>
    </row>
    <row r="148" spans="1:7" ht="22.5" customHeight="1" hidden="1" outlineLevel="3">
      <c r="A148" s="29" t="s">
        <v>284</v>
      </c>
      <c r="B148" s="20"/>
      <c r="C148" s="20">
        <v>3</v>
      </c>
      <c r="D148" s="20">
        <v>112</v>
      </c>
      <c r="E148" s="28"/>
      <c r="F148" s="20"/>
      <c r="G148" s="46"/>
    </row>
    <row r="149" spans="1:7" ht="22.5" customHeight="1" hidden="1" outlineLevel="3">
      <c r="A149" s="44" t="s">
        <v>1224</v>
      </c>
      <c r="B149" s="20"/>
      <c r="C149" s="20">
        <v>3</v>
      </c>
      <c r="D149" s="20">
        <v>112</v>
      </c>
      <c r="E149" s="28"/>
      <c r="F149" s="20"/>
      <c r="G149" s="46"/>
    </row>
    <row r="150" spans="1:7" ht="22.5" customHeight="1" hidden="1" outlineLevel="3">
      <c r="A150" s="44" t="s">
        <v>1225</v>
      </c>
      <c r="B150" s="20"/>
      <c r="C150" s="20">
        <v>3</v>
      </c>
      <c r="D150" s="20">
        <v>112</v>
      </c>
      <c r="E150" s="28"/>
      <c r="F150" s="20"/>
      <c r="G150" s="46"/>
    </row>
    <row r="151" spans="1:7" ht="22.5" customHeight="1" hidden="1" outlineLevel="3">
      <c r="A151" s="44" t="s">
        <v>1226</v>
      </c>
      <c r="B151" s="20"/>
      <c r="C151" s="20">
        <v>3</v>
      </c>
      <c r="D151" s="20">
        <v>112</v>
      </c>
      <c r="E151" s="28"/>
      <c r="F151" s="20"/>
      <c r="G151" s="46"/>
    </row>
    <row r="152" spans="1:7" ht="22.5" customHeight="1" hidden="1" outlineLevel="3">
      <c r="A152" s="44" t="s">
        <v>490</v>
      </c>
      <c r="B152" s="20"/>
      <c r="C152" s="20">
        <v>3</v>
      </c>
      <c r="D152" s="20">
        <v>112</v>
      </c>
      <c r="E152" s="28"/>
      <c r="F152" s="20"/>
      <c r="G152" s="46"/>
    </row>
    <row r="153" spans="1:7" ht="22.5" customHeight="1" hidden="1" outlineLevel="3">
      <c r="A153" s="44" t="s">
        <v>1227</v>
      </c>
      <c r="B153" s="20"/>
      <c r="C153" s="20">
        <v>3</v>
      </c>
      <c r="D153" s="20">
        <v>112</v>
      </c>
      <c r="E153" s="28"/>
      <c r="F153" s="20"/>
      <c r="G153" s="46"/>
    </row>
    <row r="154" spans="1:7" ht="33.75" customHeight="1" hidden="1" outlineLevel="3">
      <c r="A154" s="44" t="s">
        <v>1228</v>
      </c>
      <c r="B154" s="20"/>
      <c r="C154" s="20">
        <v>3</v>
      </c>
      <c r="D154" s="20">
        <v>112</v>
      </c>
      <c r="E154" s="28"/>
      <c r="F154" s="20"/>
      <c r="G154" s="46"/>
    </row>
    <row r="155" spans="1:7" ht="33.75" customHeight="1" hidden="1" outlineLevel="3">
      <c r="A155" s="44" t="s">
        <v>491</v>
      </c>
      <c r="B155" s="20"/>
      <c r="C155" s="20">
        <v>3</v>
      </c>
      <c r="D155" s="20">
        <v>112</v>
      </c>
      <c r="E155" s="28"/>
      <c r="F155" s="20"/>
      <c r="G155" s="46"/>
    </row>
    <row r="156" spans="1:7" ht="33.75" customHeight="1" hidden="1" outlineLevel="3">
      <c r="A156" s="29" t="s">
        <v>285</v>
      </c>
      <c r="B156" s="20"/>
      <c r="C156" s="20">
        <v>3</v>
      </c>
      <c r="D156" s="20">
        <v>112</v>
      </c>
      <c r="E156" s="28"/>
      <c r="F156" s="20"/>
      <c r="G156" s="46"/>
    </row>
    <row r="157" spans="1:7" ht="22.5" customHeight="1" hidden="1" outlineLevel="3">
      <c r="A157" s="44" t="s">
        <v>1229</v>
      </c>
      <c r="B157" s="20"/>
      <c r="C157" s="20">
        <v>3</v>
      </c>
      <c r="D157" s="20">
        <v>112</v>
      </c>
      <c r="E157" s="28"/>
      <c r="F157" s="20"/>
      <c r="G157" s="46"/>
    </row>
    <row r="158" spans="1:7" ht="22.5" customHeight="1" hidden="1" outlineLevel="3">
      <c r="A158" s="44" t="s">
        <v>1230</v>
      </c>
      <c r="B158" s="20"/>
      <c r="C158" s="20">
        <v>3</v>
      </c>
      <c r="D158" s="20">
        <v>112</v>
      </c>
      <c r="E158" s="28"/>
      <c r="F158" s="20"/>
      <c r="G158" s="46"/>
    </row>
    <row r="159" spans="1:7" ht="45.75" customHeight="1" hidden="1" outlineLevel="3">
      <c r="A159" s="44" t="s">
        <v>464</v>
      </c>
      <c r="B159" s="20"/>
      <c r="C159" s="20">
        <v>3</v>
      </c>
      <c r="D159" s="20">
        <v>112</v>
      </c>
      <c r="E159" s="28"/>
      <c r="F159" s="20"/>
      <c r="G159" s="46"/>
    </row>
    <row r="160" spans="1:7" ht="33.75" customHeight="1" hidden="1" outlineLevel="3">
      <c r="A160" s="29" t="s">
        <v>286</v>
      </c>
      <c r="B160" s="20"/>
      <c r="C160" s="20">
        <v>3</v>
      </c>
      <c r="D160" s="20">
        <v>112</v>
      </c>
      <c r="E160" s="28"/>
      <c r="F160" s="20"/>
      <c r="G160" s="46"/>
    </row>
    <row r="161" spans="1:7" ht="22.5" customHeight="1" hidden="1" outlineLevel="3">
      <c r="A161" s="44" t="s">
        <v>465</v>
      </c>
      <c r="B161" s="20"/>
      <c r="C161" s="20">
        <v>3</v>
      </c>
      <c r="D161" s="20">
        <v>112</v>
      </c>
      <c r="E161" s="28"/>
      <c r="F161" s="20"/>
      <c r="G161" s="46"/>
    </row>
    <row r="162" spans="1:7" ht="22.5" customHeight="1" hidden="1" outlineLevel="3">
      <c r="A162" s="44" t="s">
        <v>492</v>
      </c>
      <c r="B162" s="20"/>
      <c r="C162" s="20">
        <v>3</v>
      </c>
      <c r="D162" s="20">
        <v>112</v>
      </c>
      <c r="E162" s="28"/>
      <c r="F162" s="20"/>
      <c r="G162" s="46"/>
    </row>
    <row r="163" spans="1:7" ht="22.5" customHeight="1" hidden="1" outlineLevel="3">
      <c r="A163" s="44" t="s">
        <v>758</v>
      </c>
      <c r="B163" s="20"/>
      <c r="C163" s="20">
        <v>3</v>
      </c>
      <c r="D163" s="20">
        <v>112</v>
      </c>
      <c r="E163" s="28"/>
      <c r="F163" s="20"/>
      <c r="G163" s="46"/>
    </row>
    <row r="164" spans="1:7" ht="22.5" customHeight="1" hidden="1" outlineLevel="3">
      <c r="A164" s="44" t="s">
        <v>576</v>
      </c>
      <c r="B164" s="20"/>
      <c r="C164" s="20">
        <v>3</v>
      </c>
      <c r="D164" s="20">
        <v>112</v>
      </c>
      <c r="E164" s="28"/>
      <c r="F164" s="20"/>
      <c r="G164" s="46"/>
    </row>
    <row r="165" spans="1:7" ht="22.5" customHeight="1" hidden="1" outlineLevel="3">
      <c r="A165" s="44" t="s">
        <v>577</v>
      </c>
      <c r="B165" s="20"/>
      <c r="C165" s="20">
        <v>3</v>
      </c>
      <c r="D165" s="20">
        <v>112</v>
      </c>
      <c r="E165" s="28"/>
      <c r="F165" s="20"/>
      <c r="G165" s="46"/>
    </row>
    <row r="166" spans="1:7" ht="33.75" customHeight="1" hidden="1" outlineLevel="3">
      <c r="A166" s="29" t="s">
        <v>287</v>
      </c>
      <c r="B166" s="20"/>
      <c r="C166" s="20">
        <v>3</v>
      </c>
      <c r="D166" s="20">
        <v>112</v>
      </c>
      <c r="E166" s="28"/>
      <c r="F166" s="20"/>
      <c r="G166" s="46"/>
    </row>
    <row r="167" spans="1:7" ht="22.5" customHeight="1" hidden="1" outlineLevel="3">
      <c r="A167" s="44" t="s">
        <v>578</v>
      </c>
      <c r="B167" s="20"/>
      <c r="C167" s="20">
        <v>3</v>
      </c>
      <c r="D167" s="20">
        <v>112</v>
      </c>
      <c r="E167" s="28"/>
      <c r="F167" s="20"/>
      <c r="G167" s="46"/>
    </row>
    <row r="168" spans="1:7" ht="33.75" customHeight="1" hidden="1" outlineLevel="3">
      <c r="A168" s="29" t="s">
        <v>288</v>
      </c>
      <c r="B168" s="20"/>
      <c r="C168" s="20">
        <v>3</v>
      </c>
      <c r="D168" s="20">
        <v>112</v>
      </c>
      <c r="E168" s="28"/>
      <c r="F168" s="20"/>
      <c r="G168" s="46"/>
    </row>
    <row r="169" spans="1:7" ht="22.5" customHeight="1" hidden="1" outlineLevel="3">
      <c r="A169" s="44" t="s">
        <v>1313</v>
      </c>
      <c r="B169" s="20"/>
      <c r="C169" s="20">
        <v>3</v>
      </c>
      <c r="D169" s="20">
        <v>112</v>
      </c>
      <c r="E169" s="28"/>
      <c r="F169" s="20"/>
      <c r="G169" s="46"/>
    </row>
    <row r="170" spans="1:7" ht="33.75" customHeight="1" hidden="1" outlineLevel="3">
      <c r="A170" s="44" t="s">
        <v>1314</v>
      </c>
      <c r="B170" s="20"/>
      <c r="C170" s="20">
        <v>3</v>
      </c>
      <c r="D170" s="20">
        <v>112</v>
      </c>
      <c r="E170" s="28"/>
      <c r="F170" s="20"/>
      <c r="G170" s="46"/>
    </row>
    <row r="171" spans="1:7" ht="33.75" customHeight="1" hidden="1" outlineLevel="3">
      <c r="A171" s="44" t="s">
        <v>1315</v>
      </c>
      <c r="B171" s="20"/>
      <c r="C171" s="20">
        <v>3</v>
      </c>
      <c r="D171" s="20">
        <v>112</v>
      </c>
      <c r="E171" s="28"/>
      <c r="F171" s="20"/>
      <c r="G171" s="46"/>
    </row>
    <row r="172" spans="1:7" ht="45.75" customHeight="1" hidden="1" outlineLevel="3">
      <c r="A172" s="44" t="s">
        <v>1450</v>
      </c>
      <c r="B172" s="20"/>
      <c r="C172" s="20">
        <v>3</v>
      </c>
      <c r="D172" s="20">
        <v>112</v>
      </c>
      <c r="E172" s="28"/>
      <c r="F172" s="20"/>
      <c r="G172" s="46"/>
    </row>
    <row r="173" spans="1:7" ht="33.75" customHeight="1" hidden="1" outlineLevel="3">
      <c r="A173" s="44" t="s">
        <v>1451</v>
      </c>
      <c r="B173" s="20"/>
      <c r="C173" s="20">
        <v>3</v>
      </c>
      <c r="D173" s="20">
        <v>112</v>
      </c>
      <c r="E173" s="28"/>
      <c r="F173" s="20"/>
      <c r="G173" s="46"/>
    </row>
    <row r="174" spans="1:7" ht="57.75" customHeight="1" hidden="1" outlineLevel="3">
      <c r="A174" s="44" t="s">
        <v>207</v>
      </c>
      <c r="B174" s="20"/>
      <c r="C174" s="20">
        <v>3</v>
      </c>
      <c r="D174" s="20">
        <v>112</v>
      </c>
      <c r="E174" s="28"/>
      <c r="F174" s="20"/>
      <c r="G174" s="46"/>
    </row>
    <row r="175" spans="1:7" ht="33.75" customHeight="1" hidden="1" outlineLevel="3">
      <c r="A175" s="44" t="s">
        <v>108</v>
      </c>
      <c r="B175" s="20"/>
      <c r="C175" s="20">
        <v>3</v>
      </c>
      <c r="D175" s="20">
        <v>112</v>
      </c>
      <c r="E175" s="28"/>
      <c r="F175" s="20"/>
      <c r="G175" s="46"/>
    </row>
    <row r="176" spans="1:7" ht="45.75" customHeight="1" hidden="1" outlineLevel="3">
      <c r="A176" s="29" t="s">
        <v>681</v>
      </c>
      <c r="B176" s="20"/>
      <c r="C176" s="20">
        <v>3</v>
      </c>
      <c r="D176" s="20">
        <v>112</v>
      </c>
      <c r="E176" s="28"/>
      <c r="F176" s="20"/>
      <c r="G176" s="46"/>
    </row>
    <row r="177" spans="1:7" ht="33.75" customHeight="1" hidden="1" outlineLevel="3">
      <c r="A177" s="44" t="s">
        <v>109</v>
      </c>
      <c r="B177" s="20"/>
      <c r="C177" s="20">
        <v>3</v>
      </c>
      <c r="D177" s="20">
        <v>112</v>
      </c>
      <c r="E177" s="28"/>
      <c r="F177" s="20"/>
      <c r="G177" s="46"/>
    </row>
    <row r="178" spans="1:7" ht="33.75" customHeight="1" hidden="1" outlineLevel="3">
      <c r="A178" s="29" t="s">
        <v>1182</v>
      </c>
      <c r="B178" s="20"/>
      <c r="C178" s="20">
        <v>3</v>
      </c>
      <c r="D178" s="20">
        <v>112</v>
      </c>
      <c r="E178" s="28"/>
      <c r="F178" s="20"/>
      <c r="G178" s="46"/>
    </row>
    <row r="179" spans="1:7" ht="33.75" customHeight="1" hidden="1" outlineLevel="3">
      <c r="A179" s="44" t="s">
        <v>110</v>
      </c>
      <c r="B179" s="20"/>
      <c r="C179" s="20">
        <v>3</v>
      </c>
      <c r="D179" s="20">
        <v>112</v>
      </c>
      <c r="E179" s="28"/>
      <c r="F179" s="20"/>
      <c r="G179" s="46"/>
    </row>
    <row r="180" spans="1:7" ht="33.75" customHeight="1" hidden="1" outlineLevel="3">
      <c r="A180" s="44" t="s">
        <v>1452</v>
      </c>
      <c r="B180" s="20"/>
      <c r="C180" s="20">
        <v>3</v>
      </c>
      <c r="D180" s="20">
        <v>112</v>
      </c>
      <c r="E180" s="28"/>
      <c r="F180" s="20"/>
      <c r="G180" s="46"/>
    </row>
    <row r="181" spans="1:7" ht="33.75" customHeight="1" hidden="1" outlineLevel="3">
      <c r="A181" s="29" t="s">
        <v>1289</v>
      </c>
      <c r="B181" s="20"/>
      <c r="C181" s="20">
        <v>3</v>
      </c>
      <c r="D181" s="20">
        <v>112</v>
      </c>
      <c r="E181" s="28"/>
      <c r="F181" s="20"/>
      <c r="G181" s="46"/>
    </row>
    <row r="182" spans="1:7" ht="33.75" customHeight="1" hidden="1" outlineLevel="3">
      <c r="A182" s="44" t="s">
        <v>1089</v>
      </c>
      <c r="B182" s="20"/>
      <c r="C182" s="20">
        <v>3</v>
      </c>
      <c r="D182" s="20">
        <v>112</v>
      </c>
      <c r="E182" s="28"/>
      <c r="F182" s="20"/>
      <c r="G182" s="46"/>
    </row>
    <row r="183" spans="1:7" ht="22.5" customHeight="1" hidden="1" outlineLevel="3">
      <c r="A183" s="44" t="s">
        <v>1453</v>
      </c>
      <c r="B183" s="20"/>
      <c r="C183" s="20">
        <v>3</v>
      </c>
      <c r="D183" s="20">
        <v>112</v>
      </c>
      <c r="E183" s="28"/>
      <c r="F183" s="20"/>
      <c r="G183" s="46"/>
    </row>
    <row r="184" spans="1:7" ht="33.75" customHeight="1" hidden="1" outlineLevel="3">
      <c r="A184" s="44" t="s">
        <v>643</v>
      </c>
      <c r="B184" s="20"/>
      <c r="C184" s="20">
        <v>3</v>
      </c>
      <c r="D184" s="20">
        <v>112</v>
      </c>
      <c r="E184" s="28"/>
      <c r="F184" s="20"/>
      <c r="G184" s="46"/>
    </row>
    <row r="185" spans="1:7" ht="45.75" customHeight="1" hidden="1" outlineLevel="3">
      <c r="A185" s="29" t="s">
        <v>1290</v>
      </c>
      <c r="B185" s="20"/>
      <c r="C185" s="20">
        <v>3</v>
      </c>
      <c r="D185" s="20">
        <v>112</v>
      </c>
      <c r="E185" s="28"/>
      <c r="F185" s="20"/>
      <c r="G185" s="46"/>
    </row>
    <row r="186" spans="1:7" ht="33.75" customHeight="1" hidden="1" outlineLevel="3">
      <c r="A186" s="44" t="s">
        <v>644</v>
      </c>
      <c r="B186" s="20"/>
      <c r="C186" s="20">
        <v>3</v>
      </c>
      <c r="D186" s="20">
        <v>112</v>
      </c>
      <c r="E186" s="28"/>
      <c r="F186" s="20"/>
      <c r="G186" s="46"/>
    </row>
    <row r="187" spans="1:7" ht="33.75" customHeight="1" hidden="1" outlineLevel="3">
      <c r="A187" s="44" t="s">
        <v>1454</v>
      </c>
      <c r="B187" s="20"/>
      <c r="C187" s="20">
        <v>3</v>
      </c>
      <c r="D187" s="20">
        <v>112</v>
      </c>
      <c r="E187" s="28"/>
      <c r="F187" s="20"/>
      <c r="G187" s="46"/>
    </row>
    <row r="188" spans="1:7" ht="22.5" customHeight="1" hidden="1" outlineLevel="3">
      <c r="A188" s="44" t="s">
        <v>645</v>
      </c>
      <c r="B188" s="20"/>
      <c r="C188" s="20">
        <v>3</v>
      </c>
      <c r="D188" s="20">
        <v>112</v>
      </c>
      <c r="E188" s="28"/>
      <c r="F188" s="20"/>
      <c r="G188" s="46"/>
    </row>
    <row r="189" spans="1:7" ht="33.75" customHeight="1" hidden="1" outlineLevel="3">
      <c r="A189" s="44" t="s">
        <v>646</v>
      </c>
      <c r="B189" s="20"/>
      <c r="C189" s="20">
        <v>3</v>
      </c>
      <c r="D189" s="20">
        <v>112</v>
      </c>
      <c r="E189" s="28"/>
      <c r="F189" s="20"/>
      <c r="G189" s="46"/>
    </row>
    <row r="190" spans="1:7" ht="22.5" customHeight="1" hidden="1" outlineLevel="3">
      <c r="A190" s="29" t="s">
        <v>1291</v>
      </c>
      <c r="B190" s="20"/>
      <c r="C190" s="20">
        <v>3</v>
      </c>
      <c r="D190" s="20">
        <v>112</v>
      </c>
      <c r="E190" s="28"/>
      <c r="F190" s="20"/>
      <c r="G190" s="46"/>
    </row>
    <row r="191" spans="1:7" ht="33.75" customHeight="1" hidden="1" outlineLevel="3">
      <c r="A191" s="44" t="s">
        <v>647</v>
      </c>
      <c r="B191" s="20"/>
      <c r="C191" s="20">
        <v>3</v>
      </c>
      <c r="D191" s="20">
        <v>112</v>
      </c>
      <c r="E191" s="28"/>
      <c r="F191" s="20"/>
      <c r="G191" s="46"/>
    </row>
    <row r="192" spans="1:7" ht="22.5" customHeight="1" hidden="1" outlineLevel="3">
      <c r="A192" s="44" t="s">
        <v>1455</v>
      </c>
      <c r="B192" s="20"/>
      <c r="C192" s="20">
        <v>3</v>
      </c>
      <c r="D192" s="20">
        <v>112</v>
      </c>
      <c r="E192" s="28"/>
      <c r="F192" s="20"/>
      <c r="G192" s="46"/>
    </row>
    <row r="193" spans="1:7" ht="33.75" customHeight="1" hidden="1" outlineLevel="3">
      <c r="A193" s="44" t="s">
        <v>1137</v>
      </c>
      <c r="B193" s="20"/>
      <c r="C193" s="20">
        <v>3</v>
      </c>
      <c r="D193" s="20">
        <v>112</v>
      </c>
      <c r="E193" s="28"/>
      <c r="F193" s="20"/>
      <c r="G193" s="46"/>
    </row>
    <row r="194" spans="1:7" ht="33.75" customHeight="1" hidden="1" outlineLevel="3">
      <c r="A194" s="29" t="s">
        <v>1292</v>
      </c>
      <c r="B194" s="20"/>
      <c r="C194" s="20">
        <v>3</v>
      </c>
      <c r="D194" s="20">
        <v>112</v>
      </c>
      <c r="E194" s="28"/>
      <c r="F194" s="20"/>
      <c r="G194" s="46"/>
    </row>
    <row r="195" spans="1:7" ht="33.75" customHeight="1" hidden="1" outlineLevel="3">
      <c r="A195" s="44" t="s">
        <v>659</v>
      </c>
      <c r="B195" s="20"/>
      <c r="C195" s="20">
        <v>3</v>
      </c>
      <c r="D195" s="20">
        <v>112</v>
      </c>
      <c r="E195" s="28"/>
      <c r="F195" s="20"/>
      <c r="G195" s="46"/>
    </row>
    <row r="196" spans="1:7" ht="45.75" customHeight="1" hidden="1" outlineLevel="3">
      <c r="A196" s="44" t="s">
        <v>297</v>
      </c>
      <c r="B196" s="20"/>
      <c r="C196" s="20">
        <v>3</v>
      </c>
      <c r="D196" s="20">
        <v>112</v>
      </c>
      <c r="E196" s="28"/>
      <c r="F196" s="20"/>
      <c r="G196" s="46"/>
    </row>
    <row r="197" spans="1:7" ht="33.75" customHeight="1" hidden="1" outlineLevel="3">
      <c r="A197" s="44" t="s">
        <v>86</v>
      </c>
      <c r="B197" s="20"/>
      <c r="C197" s="20">
        <v>3</v>
      </c>
      <c r="D197" s="20">
        <v>112</v>
      </c>
      <c r="E197" s="28"/>
      <c r="F197" s="20"/>
      <c r="G197" s="46"/>
    </row>
    <row r="198" spans="1:7" ht="22.5" customHeight="1" hidden="1" outlineLevel="2">
      <c r="A198" s="31" t="s">
        <v>1344</v>
      </c>
      <c r="B198" s="20">
        <v>13</v>
      </c>
      <c r="C198" s="20">
        <v>4</v>
      </c>
      <c r="D198" s="20">
        <v>112</v>
      </c>
      <c r="E198" s="28">
        <f>F527/$B527</f>
        <v>0</v>
      </c>
      <c r="F198" s="20" t="e">
        <f>score(F527,$B527)</f>
        <v>#NAME?</v>
      </c>
      <c r="G198" s="51"/>
    </row>
    <row r="199" spans="1:7" ht="33.75" customHeight="1" hidden="1" outlineLevel="3">
      <c r="A199" s="29" t="s">
        <v>1293</v>
      </c>
      <c r="B199" s="20"/>
      <c r="C199" s="20">
        <v>3</v>
      </c>
      <c r="D199" s="20">
        <v>112</v>
      </c>
      <c r="E199" s="28"/>
      <c r="F199" s="20"/>
      <c r="G199" s="46"/>
    </row>
    <row r="200" spans="1:7" ht="33.75" customHeight="1" hidden="1" outlineLevel="3">
      <c r="A200" s="44" t="s">
        <v>572</v>
      </c>
      <c r="B200" s="20"/>
      <c r="C200" s="20">
        <v>3</v>
      </c>
      <c r="D200" s="20">
        <v>112</v>
      </c>
      <c r="E200" s="28"/>
      <c r="F200" s="20"/>
      <c r="G200" s="46"/>
    </row>
    <row r="201" spans="1:7" ht="33.75" customHeight="1" hidden="1" outlineLevel="3">
      <c r="A201" s="44" t="s">
        <v>573</v>
      </c>
      <c r="B201" s="20"/>
      <c r="C201" s="20">
        <v>3</v>
      </c>
      <c r="D201" s="20">
        <v>112</v>
      </c>
      <c r="E201" s="28"/>
      <c r="F201" s="20"/>
      <c r="G201" s="46"/>
    </row>
    <row r="202" spans="1:7" ht="33.75" customHeight="1" hidden="1" outlineLevel="3">
      <c r="A202" s="44" t="s">
        <v>574</v>
      </c>
      <c r="B202" s="20"/>
      <c r="C202" s="20">
        <v>3</v>
      </c>
      <c r="D202" s="20">
        <v>112</v>
      </c>
      <c r="E202" s="28"/>
      <c r="F202" s="20"/>
      <c r="G202" s="46"/>
    </row>
    <row r="203" spans="1:7" ht="33.75" customHeight="1" hidden="1" outlineLevel="3">
      <c r="A203" s="44" t="s">
        <v>560</v>
      </c>
      <c r="B203" s="20"/>
      <c r="C203" s="20">
        <v>3</v>
      </c>
      <c r="D203" s="20">
        <v>112</v>
      </c>
      <c r="E203" s="28"/>
      <c r="F203" s="20"/>
      <c r="G203" s="46"/>
    </row>
    <row r="204" spans="1:7" ht="33.75" customHeight="1" hidden="1" outlineLevel="3">
      <c r="A204" s="44" t="s">
        <v>561</v>
      </c>
      <c r="B204" s="20"/>
      <c r="C204" s="20">
        <v>3</v>
      </c>
      <c r="D204" s="20">
        <v>112</v>
      </c>
      <c r="E204" s="28"/>
      <c r="F204" s="20"/>
      <c r="G204" s="46"/>
    </row>
    <row r="205" spans="1:7" ht="57.75" customHeight="1" hidden="1" outlineLevel="3">
      <c r="A205" s="29" t="s">
        <v>1294</v>
      </c>
      <c r="B205" s="20"/>
      <c r="C205" s="20">
        <v>3</v>
      </c>
      <c r="D205" s="20">
        <v>112</v>
      </c>
      <c r="E205" s="28"/>
      <c r="F205" s="20"/>
      <c r="G205" s="46"/>
    </row>
    <row r="206" spans="1:7" ht="45.75" customHeight="1" hidden="1" outlineLevel="3">
      <c r="A206" s="44" t="s">
        <v>562</v>
      </c>
      <c r="B206" s="20"/>
      <c r="C206" s="20">
        <v>3</v>
      </c>
      <c r="D206" s="20">
        <v>112</v>
      </c>
      <c r="E206" s="28"/>
      <c r="F206" s="20"/>
      <c r="G206" s="46"/>
    </row>
    <row r="207" spans="1:7" ht="57.75" customHeight="1" hidden="1" outlineLevel="3">
      <c r="A207" s="44" t="s">
        <v>747</v>
      </c>
      <c r="B207" s="20"/>
      <c r="C207" s="20">
        <v>3</v>
      </c>
      <c r="D207" s="20">
        <v>112</v>
      </c>
      <c r="E207" s="28"/>
      <c r="F207" s="20"/>
      <c r="G207" s="46"/>
    </row>
    <row r="208" spans="1:7" ht="33.75" customHeight="1" hidden="1" outlineLevel="3">
      <c r="A208" s="44" t="s">
        <v>28</v>
      </c>
      <c r="B208" s="20"/>
      <c r="C208" s="20">
        <v>3</v>
      </c>
      <c r="D208" s="20">
        <v>112</v>
      </c>
      <c r="E208" s="28"/>
      <c r="F208" s="20"/>
      <c r="G208" s="46"/>
    </row>
    <row r="209" spans="1:7" ht="22.5" customHeight="1" hidden="1" outlineLevel="3">
      <c r="A209" s="44" t="s">
        <v>30</v>
      </c>
      <c r="B209" s="20"/>
      <c r="C209" s="20">
        <v>3</v>
      </c>
      <c r="D209" s="20">
        <v>112</v>
      </c>
      <c r="E209" s="28"/>
      <c r="F209" s="20"/>
      <c r="G209" s="46"/>
    </row>
    <row r="210" spans="1:7" ht="33.75" customHeight="1" hidden="1" outlineLevel="3">
      <c r="A210" s="29" t="s">
        <v>1381</v>
      </c>
      <c r="B210" s="20"/>
      <c r="C210" s="20">
        <v>3</v>
      </c>
      <c r="D210" s="20">
        <v>112</v>
      </c>
      <c r="E210" s="28"/>
      <c r="F210" s="20"/>
      <c r="G210" s="46"/>
    </row>
    <row r="211" spans="1:7" ht="33.75" customHeight="1" hidden="1" outlineLevel="3">
      <c r="A211" s="44" t="s">
        <v>1417</v>
      </c>
      <c r="B211" s="20"/>
      <c r="C211" s="20">
        <v>3</v>
      </c>
      <c r="D211" s="20">
        <v>112</v>
      </c>
      <c r="E211" s="28"/>
      <c r="F211" s="20"/>
      <c r="G211" s="46"/>
    </row>
    <row r="212" spans="1:7" ht="22.5" customHeight="1">
      <c r="A212" s="31" t="s">
        <v>1133</v>
      </c>
      <c r="B212" s="20"/>
      <c r="C212" s="20">
        <v>1</v>
      </c>
      <c r="D212" s="20"/>
      <c r="E212" s="28">
        <f>F541/$B541</f>
        <v>0</v>
      </c>
      <c r="F212" s="20" t="e">
        <f>score(F541,$B541)</f>
        <v>#NAME?</v>
      </c>
      <c r="G212" s="120"/>
    </row>
    <row r="213" spans="1:7" ht="22.5" customHeight="1" outlineLevel="1" collapsed="1">
      <c r="A213" s="31" t="s">
        <v>1134</v>
      </c>
      <c r="B213" s="20"/>
      <c r="C213" s="20">
        <v>2</v>
      </c>
      <c r="D213" s="20"/>
      <c r="E213" s="28">
        <f>F542/$B542</f>
        <v>0</v>
      </c>
      <c r="F213" s="20" t="e">
        <f>score(F542,$B542)</f>
        <v>#NAME?</v>
      </c>
      <c r="G213" s="46"/>
    </row>
    <row r="214" spans="1:7" ht="22.5" customHeight="1" hidden="1" outlineLevel="2">
      <c r="A214" s="31" t="s">
        <v>1324</v>
      </c>
      <c r="B214" s="20">
        <v>4</v>
      </c>
      <c r="C214" s="20">
        <v>4</v>
      </c>
      <c r="D214" s="20">
        <v>213</v>
      </c>
      <c r="E214" s="28">
        <f>F543/$B543</f>
        <v>0</v>
      </c>
      <c r="F214" s="20" t="e">
        <f>score(F543,$B543)</f>
        <v>#NAME?</v>
      </c>
      <c r="G214" s="51"/>
    </row>
    <row r="215" spans="1:7" ht="33.75" customHeight="1" hidden="1" outlineLevel="3">
      <c r="A215" s="29" t="s">
        <v>1036</v>
      </c>
      <c r="B215" s="20"/>
      <c r="C215" s="20">
        <v>3</v>
      </c>
      <c r="D215" s="20">
        <v>213</v>
      </c>
      <c r="E215" s="28"/>
      <c r="F215" s="20"/>
      <c r="G215" s="46"/>
    </row>
    <row r="216" spans="1:7" ht="45.75" customHeight="1" hidden="1" outlineLevel="3">
      <c r="A216" s="44" t="s">
        <v>1135</v>
      </c>
      <c r="B216" s="20"/>
      <c r="C216" s="20">
        <v>3</v>
      </c>
      <c r="D216" s="20">
        <v>213</v>
      </c>
      <c r="E216" s="28"/>
      <c r="F216" s="20"/>
      <c r="G216" s="46"/>
    </row>
    <row r="217" spans="1:7" ht="45.75" customHeight="1" hidden="1" outlineLevel="3">
      <c r="A217" s="44" t="s">
        <v>1136</v>
      </c>
      <c r="B217" s="20"/>
      <c r="C217" s="20">
        <v>3</v>
      </c>
      <c r="D217" s="20">
        <v>213</v>
      </c>
      <c r="E217" s="28"/>
      <c r="F217" s="20"/>
      <c r="G217" s="46"/>
    </row>
    <row r="218" spans="1:7" ht="45.75" customHeight="1" hidden="1" outlineLevel="3">
      <c r="A218" s="29" t="s">
        <v>1434</v>
      </c>
      <c r="B218" s="20"/>
      <c r="C218" s="20">
        <v>3</v>
      </c>
      <c r="D218" s="20">
        <v>213</v>
      </c>
      <c r="E218" s="28"/>
      <c r="F218" s="20"/>
      <c r="G218" s="46"/>
    </row>
    <row r="219" spans="1:7" ht="22.5" customHeight="1" hidden="1" outlineLevel="2">
      <c r="A219" s="31" t="s">
        <v>1341</v>
      </c>
      <c r="B219" s="20">
        <v>13</v>
      </c>
      <c r="C219" s="20">
        <v>4</v>
      </c>
      <c r="D219" s="20">
        <v>213</v>
      </c>
      <c r="E219" s="28">
        <f>F548/$B548</f>
        <v>0</v>
      </c>
      <c r="F219" s="20" t="e">
        <f>score(F548,$B548)</f>
        <v>#NAME?</v>
      </c>
      <c r="G219" s="51"/>
    </row>
    <row r="220" spans="1:7" ht="57.75" customHeight="1" hidden="1" outlineLevel="3">
      <c r="A220" s="44" t="s">
        <v>824</v>
      </c>
      <c r="B220" s="20"/>
      <c r="C220" s="20">
        <v>3</v>
      </c>
      <c r="D220" s="20">
        <v>213</v>
      </c>
      <c r="E220" s="28"/>
      <c r="F220" s="20"/>
      <c r="G220" s="46"/>
    </row>
    <row r="221" spans="1:7" ht="33.75" customHeight="1" hidden="1" outlineLevel="3">
      <c r="A221" s="44" t="s">
        <v>1097</v>
      </c>
      <c r="B221" s="20"/>
      <c r="C221" s="20">
        <v>3</v>
      </c>
      <c r="D221" s="20">
        <v>213</v>
      </c>
      <c r="E221" s="28"/>
      <c r="F221" s="20"/>
      <c r="G221" s="46"/>
    </row>
    <row r="222" spans="1:7" ht="45.75" customHeight="1" hidden="1" outlineLevel="3">
      <c r="A222" s="44" t="s">
        <v>1244</v>
      </c>
      <c r="B222" s="20"/>
      <c r="C222" s="20">
        <v>3</v>
      </c>
      <c r="D222" s="20">
        <v>213</v>
      </c>
      <c r="E222" s="28"/>
      <c r="F222" s="20"/>
      <c r="G222" s="46"/>
    </row>
    <row r="223" spans="1:7" ht="45.75" customHeight="1" hidden="1" outlineLevel="3">
      <c r="A223" s="44" t="s">
        <v>1096</v>
      </c>
      <c r="B223" s="20"/>
      <c r="C223" s="20">
        <v>3</v>
      </c>
      <c r="D223" s="20">
        <v>213</v>
      </c>
      <c r="E223" s="28"/>
      <c r="F223" s="20"/>
      <c r="G223" s="46"/>
    </row>
    <row r="224" spans="1:7" ht="45.75" customHeight="1" hidden="1" outlineLevel="3">
      <c r="A224" s="44" t="s">
        <v>92</v>
      </c>
      <c r="B224" s="20"/>
      <c r="C224" s="20">
        <v>3</v>
      </c>
      <c r="D224" s="20">
        <v>213</v>
      </c>
      <c r="E224" s="28"/>
      <c r="F224" s="20"/>
      <c r="G224" s="46"/>
    </row>
    <row r="225" spans="1:7" ht="22.5" customHeight="1" hidden="1" outlineLevel="3">
      <c r="A225" s="44" t="s">
        <v>870</v>
      </c>
      <c r="B225" s="20"/>
      <c r="C225" s="20">
        <v>3</v>
      </c>
      <c r="D225" s="20">
        <v>213</v>
      </c>
      <c r="E225" s="28"/>
      <c r="F225" s="20"/>
      <c r="G225" s="46"/>
    </row>
    <row r="226" spans="1:7" ht="33.75" customHeight="1" hidden="1" outlineLevel="3">
      <c r="A226" s="44" t="s">
        <v>650</v>
      </c>
      <c r="B226" s="20"/>
      <c r="C226" s="20">
        <v>3</v>
      </c>
      <c r="D226" s="20">
        <v>213</v>
      </c>
      <c r="E226" s="28"/>
      <c r="F226" s="20"/>
      <c r="G226" s="46"/>
    </row>
    <row r="227" spans="1:7" ht="33.75" customHeight="1" hidden="1" outlineLevel="3">
      <c r="A227" s="44" t="s">
        <v>651</v>
      </c>
      <c r="B227" s="20"/>
      <c r="C227" s="20">
        <v>3</v>
      </c>
      <c r="D227" s="20">
        <v>213</v>
      </c>
      <c r="E227" s="28"/>
      <c r="F227" s="20"/>
      <c r="G227" s="46"/>
    </row>
    <row r="228" spans="1:7" ht="22.5" customHeight="1" hidden="1" outlineLevel="3">
      <c r="A228" s="44" t="s">
        <v>652</v>
      </c>
      <c r="B228" s="20"/>
      <c r="C228" s="20">
        <v>3</v>
      </c>
      <c r="D228" s="20">
        <v>213</v>
      </c>
      <c r="E228" s="28"/>
      <c r="F228" s="20"/>
      <c r="G228" s="46"/>
    </row>
    <row r="229" spans="1:7" ht="22.5" customHeight="1" hidden="1" outlineLevel="3">
      <c r="A229" s="44" t="s">
        <v>864</v>
      </c>
      <c r="B229" s="20"/>
      <c r="C229" s="20">
        <v>3</v>
      </c>
      <c r="D229" s="20">
        <v>213</v>
      </c>
      <c r="E229" s="28"/>
      <c r="F229" s="20"/>
      <c r="G229" s="46"/>
    </row>
    <row r="230" spans="1:7" ht="69.75" customHeight="1" hidden="1" outlineLevel="3">
      <c r="A230" s="29" t="s">
        <v>1435</v>
      </c>
      <c r="B230" s="20"/>
      <c r="C230" s="20">
        <v>3</v>
      </c>
      <c r="D230" s="20">
        <v>213</v>
      </c>
      <c r="E230" s="28"/>
      <c r="F230" s="20"/>
      <c r="G230" s="46"/>
    </row>
    <row r="231" spans="1:7" ht="33.75" customHeight="1" hidden="1" outlineLevel="3">
      <c r="A231" s="44" t="s">
        <v>865</v>
      </c>
      <c r="B231" s="20"/>
      <c r="C231" s="20">
        <v>3</v>
      </c>
      <c r="D231" s="20">
        <v>213</v>
      </c>
      <c r="E231" s="28"/>
      <c r="F231" s="20"/>
      <c r="G231" s="46"/>
    </row>
    <row r="232" spans="1:7" ht="45.75" customHeight="1" hidden="1" outlineLevel="3">
      <c r="A232" s="44" t="s">
        <v>866</v>
      </c>
      <c r="B232" s="20"/>
      <c r="C232" s="20">
        <v>3</v>
      </c>
      <c r="D232" s="20">
        <v>213</v>
      </c>
      <c r="E232" s="28"/>
      <c r="F232" s="20"/>
      <c r="G232" s="46"/>
    </row>
    <row r="233" spans="1:7" ht="22.5" customHeight="1" hidden="1" outlineLevel="2">
      <c r="A233" s="31" t="s">
        <v>1345</v>
      </c>
      <c r="B233" s="20">
        <v>39</v>
      </c>
      <c r="C233" s="20">
        <v>4</v>
      </c>
      <c r="D233" s="20">
        <v>213</v>
      </c>
      <c r="E233" s="28">
        <f>F562/$B562</f>
        <v>0</v>
      </c>
      <c r="F233" s="20" t="e">
        <f>score(F562,$B562)</f>
        <v>#NAME?</v>
      </c>
      <c r="G233" s="51"/>
    </row>
    <row r="234" spans="1:7" ht="45.75" customHeight="1" hidden="1" outlineLevel="3">
      <c r="A234" s="29" t="s">
        <v>1436</v>
      </c>
      <c r="B234" s="20"/>
      <c r="C234" s="20">
        <v>3</v>
      </c>
      <c r="D234" s="20">
        <v>213</v>
      </c>
      <c r="E234" s="28"/>
      <c r="F234" s="20"/>
      <c r="G234" s="46"/>
    </row>
    <row r="235" spans="1:7" ht="45.75" customHeight="1" hidden="1" outlineLevel="3">
      <c r="A235" s="44" t="s">
        <v>320</v>
      </c>
      <c r="B235" s="20"/>
      <c r="C235" s="20">
        <v>3</v>
      </c>
      <c r="D235" s="20">
        <v>213</v>
      </c>
      <c r="E235" s="28"/>
      <c r="F235" s="20"/>
      <c r="G235" s="46"/>
    </row>
    <row r="236" spans="1:7" ht="45.75" customHeight="1" hidden="1" outlineLevel="3">
      <c r="A236" s="44" t="s">
        <v>321</v>
      </c>
      <c r="B236" s="20"/>
      <c r="C236" s="20">
        <v>3</v>
      </c>
      <c r="D236" s="20">
        <v>213</v>
      </c>
      <c r="E236" s="28"/>
      <c r="F236" s="20"/>
      <c r="G236" s="46"/>
    </row>
    <row r="237" spans="1:7" ht="33.75" customHeight="1" hidden="1" outlineLevel="3">
      <c r="A237" s="29" t="s">
        <v>1437</v>
      </c>
      <c r="B237" s="20"/>
      <c r="C237" s="20">
        <v>3</v>
      </c>
      <c r="D237" s="20">
        <v>213</v>
      </c>
      <c r="E237" s="28"/>
      <c r="F237" s="20"/>
      <c r="G237" s="46"/>
    </row>
    <row r="238" spans="1:7" ht="45.75" customHeight="1" hidden="1" outlineLevel="3">
      <c r="A238" s="44" t="s">
        <v>749</v>
      </c>
      <c r="B238" s="20"/>
      <c r="C238" s="20">
        <v>3</v>
      </c>
      <c r="D238" s="20">
        <v>213</v>
      </c>
      <c r="E238" s="28"/>
      <c r="F238" s="20"/>
      <c r="G238" s="46"/>
    </row>
    <row r="239" spans="1:7" ht="33.75" customHeight="1" hidden="1" outlineLevel="3">
      <c r="A239" s="44" t="s">
        <v>322</v>
      </c>
      <c r="B239" s="20"/>
      <c r="C239" s="20">
        <v>3</v>
      </c>
      <c r="D239" s="20">
        <v>213</v>
      </c>
      <c r="E239" s="28"/>
      <c r="F239" s="20"/>
      <c r="G239" s="46"/>
    </row>
    <row r="240" spans="1:7" ht="45.75" customHeight="1" hidden="1" outlineLevel="3">
      <c r="A240" s="29" t="s">
        <v>1438</v>
      </c>
      <c r="B240" s="20"/>
      <c r="C240" s="20">
        <v>3</v>
      </c>
      <c r="D240" s="20">
        <v>213</v>
      </c>
      <c r="E240" s="28"/>
      <c r="F240" s="20"/>
      <c r="G240" s="46"/>
    </row>
    <row r="241" spans="1:7" ht="57.75" customHeight="1" hidden="1" outlineLevel="3">
      <c r="A241" s="44" t="s">
        <v>750</v>
      </c>
      <c r="B241" s="20"/>
      <c r="C241" s="20">
        <v>3</v>
      </c>
      <c r="D241" s="20">
        <v>213</v>
      </c>
      <c r="E241" s="28"/>
      <c r="F241" s="20"/>
      <c r="G241" s="46"/>
    </row>
    <row r="242" spans="1:7" ht="45.75" customHeight="1" hidden="1" outlineLevel="3">
      <c r="A242" s="44" t="s">
        <v>751</v>
      </c>
      <c r="B242" s="20"/>
      <c r="C242" s="20">
        <v>3</v>
      </c>
      <c r="D242" s="20">
        <v>213</v>
      </c>
      <c r="E242" s="28"/>
      <c r="F242" s="20"/>
      <c r="G242" s="46"/>
    </row>
    <row r="243" spans="1:7" ht="57.75" customHeight="1" hidden="1" outlineLevel="3">
      <c r="A243" s="44" t="s">
        <v>752</v>
      </c>
      <c r="B243" s="20"/>
      <c r="C243" s="20">
        <v>3</v>
      </c>
      <c r="D243" s="20">
        <v>213</v>
      </c>
      <c r="E243" s="28"/>
      <c r="F243" s="20"/>
      <c r="G243" s="46"/>
    </row>
    <row r="244" spans="1:7" ht="93.75" customHeight="1" hidden="1" outlineLevel="3">
      <c r="A244" s="29" t="s">
        <v>1439</v>
      </c>
      <c r="B244" s="20"/>
      <c r="C244" s="20">
        <v>3</v>
      </c>
      <c r="D244" s="20">
        <v>213</v>
      </c>
      <c r="E244" s="28"/>
      <c r="F244" s="20"/>
      <c r="G244" s="46"/>
    </row>
    <row r="245" spans="1:7" ht="33.75" customHeight="1" hidden="1" outlineLevel="3">
      <c r="A245" s="44" t="s">
        <v>653</v>
      </c>
      <c r="B245" s="20"/>
      <c r="C245" s="20">
        <v>3</v>
      </c>
      <c r="D245" s="20">
        <v>213</v>
      </c>
      <c r="E245" s="28"/>
      <c r="F245" s="20"/>
      <c r="G245" s="46"/>
    </row>
    <row r="246" spans="1:7" ht="33.75" customHeight="1" hidden="1" outlineLevel="3">
      <c r="A246" s="44" t="s">
        <v>654</v>
      </c>
      <c r="B246" s="20"/>
      <c r="C246" s="20">
        <v>3</v>
      </c>
      <c r="D246" s="20">
        <v>213</v>
      </c>
      <c r="E246" s="28"/>
      <c r="F246" s="20"/>
      <c r="G246" s="46"/>
    </row>
    <row r="247" spans="1:7" ht="33.75" customHeight="1" hidden="1" outlineLevel="3">
      <c r="A247" s="44" t="s">
        <v>1280</v>
      </c>
      <c r="B247" s="20"/>
      <c r="C247" s="20">
        <v>3</v>
      </c>
      <c r="D247" s="20">
        <v>213</v>
      </c>
      <c r="E247" s="28"/>
      <c r="F247" s="20"/>
      <c r="G247" s="46"/>
    </row>
    <row r="248" spans="1:7" ht="57.75" customHeight="1" hidden="1" outlineLevel="3">
      <c r="A248" s="29" t="s">
        <v>746</v>
      </c>
      <c r="B248" s="20"/>
      <c r="C248" s="20">
        <v>3</v>
      </c>
      <c r="D248" s="20">
        <v>213</v>
      </c>
      <c r="E248" s="28"/>
      <c r="F248" s="20"/>
      <c r="G248" s="46"/>
    </row>
    <row r="249" spans="1:7" ht="45.75" customHeight="1" hidden="1" outlineLevel="3">
      <c r="A249" s="44" t="s">
        <v>1400</v>
      </c>
      <c r="B249" s="20"/>
      <c r="C249" s="20">
        <v>3</v>
      </c>
      <c r="D249" s="20">
        <v>213</v>
      </c>
      <c r="E249" s="28"/>
      <c r="F249" s="20"/>
      <c r="G249" s="46"/>
    </row>
    <row r="250" spans="1:7" ht="45.75" customHeight="1" hidden="1" outlineLevel="3">
      <c r="A250" s="29" t="s">
        <v>1129</v>
      </c>
      <c r="B250" s="20"/>
      <c r="C250" s="20">
        <v>3</v>
      </c>
      <c r="D250" s="20">
        <v>213</v>
      </c>
      <c r="E250" s="28"/>
      <c r="F250" s="20"/>
      <c r="G250" s="46"/>
    </row>
    <row r="251" spans="1:7" ht="45.75" customHeight="1" hidden="1" outlineLevel="3">
      <c r="A251" s="44" t="s">
        <v>323</v>
      </c>
      <c r="B251" s="20"/>
      <c r="C251" s="20">
        <v>3</v>
      </c>
      <c r="D251" s="20">
        <v>213</v>
      </c>
      <c r="E251" s="28"/>
      <c r="F251" s="20"/>
      <c r="G251" s="46"/>
    </row>
    <row r="252" spans="1:7" ht="57.75" customHeight="1" hidden="1" outlineLevel="3">
      <c r="A252" s="44" t="s">
        <v>1401</v>
      </c>
      <c r="B252" s="20"/>
      <c r="C252" s="20">
        <v>3</v>
      </c>
      <c r="D252" s="20">
        <v>213</v>
      </c>
      <c r="E252" s="28"/>
      <c r="F252" s="20"/>
      <c r="G252" s="46"/>
    </row>
    <row r="253" spans="1:7" ht="45.75" customHeight="1" hidden="1" outlineLevel="3">
      <c r="A253" s="29" t="s">
        <v>1130</v>
      </c>
      <c r="B253" s="20"/>
      <c r="C253" s="20">
        <v>3</v>
      </c>
      <c r="D253" s="20">
        <v>213</v>
      </c>
      <c r="E253" s="28"/>
      <c r="F253" s="20"/>
      <c r="G253" s="46"/>
    </row>
    <row r="254" spans="1:7" ht="22.5" customHeight="1" hidden="1" outlineLevel="3">
      <c r="A254" s="29" t="s">
        <v>1402</v>
      </c>
      <c r="B254" s="20"/>
      <c r="C254" s="20">
        <v>3</v>
      </c>
      <c r="D254" s="20">
        <v>213</v>
      </c>
      <c r="E254" s="28"/>
      <c r="F254" s="20"/>
      <c r="G254" s="46"/>
    </row>
    <row r="255" spans="1:7" ht="33.75" customHeight="1" hidden="1" outlineLevel="3">
      <c r="A255" s="44" t="s">
        <v>1403</v>
      </c>
      <c r="B255" s="20"/>
      <c r="C255" s="20">
        <v>3</v>
      </c>
      <c r="D255" s="20">
        <v>213</v>
      </c>
      <c r="E255" s="28"/>
      <c r="F255" s="20"/>
      <c r="G255" s="46"/>
    </row>
    <row r="256" spans="1:7" ht="33.75" customHeight="1" hidden="1" outlineLevel="3">
      <c r="A256" s="44" t="s">
        <v>1404</v>
      </c>
      <c r="B256" s="20"/>
      <c r="C256" s="20">
        <v>3</v>
      </c>
      <c r="D256" s="20">
        <v>213</v>
      </c>
      <c r="E256" s="28"/>
      <c r="F256" s="20"/>
      <c r="G256" s="46"/>
    </row>
    <row r="257" spans="1:7" ht="33.75" customHeight="1" hidden="1" outlineLevel="3">
      <c r="A257" s="44" t="s">
        <v>765</v>
      </c>
      <c r="B257" s="20"/>
      <c r="C257" s="20">
        <v>3</v>
      </c>
      <c r="D257" s="20">
        <v>213</v>
      </c>
      <c r="E257" s="28"/>
      <c r="F257" s="20"/>
      <c r="G257" s="46"/>
    </row>
    <row r="258" spans="1:7" ht="45.75" customHeight="1" hidden="1" outlineLevel="3">
      <c r="A258" s="44" t="s">
        <v>766</v>
      </c>
      <c r="B258" s="20"/>
      <c r="C258" s="20">
        <v>3</v>
      </c>
      <c r="D258" s="20">
        <v>213</v>
      </c>
      <c r="E258" s="28"/>
      <c r="F258" s="20"/>
      <c r="G258" s="46"/>
    </row>
    <row r="259" spans="1:7" ht="45.75" customHeight="1" hidden="1" outlineLevel="3">
      <c r="A259" s="44" t="s">
        <v>767</v>
      </c>
      <c r="B259" s="20"/>
      <c r="C259" s="20">
        <v>3</v>
      </c>
      <c r="D259" s="20">
        <v>213</v>
      </c>
      <c r="E259" s="28"/>
      <c r="F259" s="20"/>
      <c r="G259" s="46"/>
    </row>
    <row r="260" spans="1:7" ht="57.75" customHeight="1" hidden="1" outlineLevel="3">
      <c r="A260" s="29" t="s">
        <v>1234</v>
      </c>
      <c r="B260" s="20"/>
      <c r="C260" s="20">
        <v>3</v>
      </c>
      <c r="D260" s="20">
        <v>213</v>
      </c>
      <c r="E260" s="28"/>
      <c r="F260" s="20"/>
      <c r="G260" s="46"/>
    </row>
    <row r="261" spans="1:7" ht="45.75" customHeight="1" hidden="1" outlineLevel="3">
      <c r="A261" s="44" t="s">
        <v>768</v>
      </c>
      <c r="B261" s="20"/>
      <c r="C261" s="20">
        <v>3</v>
      </c>
      <c r="D261" s="20">
        <v>213</v>
      </c>
      <c r="E261" s="28"/>
      <c r="F261" s="20"/>
      <c r="G261" s="46"/>
    </row>
    <row r="262" spans="1:7" ht="33.75" customHeight="1" hidden="1" outlineLevel="3">
      <c r="A262" s="44" t="s">
        <v>769</v>
      </c>
      <c r="B262" s="20"/>
      <c r="C262" s="20">
        <v>3</v>
      </c>
      <c r="D262" s="20">
        <v>213</v>
      </c>
      <c r="E262" s="28"/>
      <c r="F262" s="20"/>
      <c r="G262" s="46"/>
    </row>
    <row r="263" spans="1:7" ht="33.75" customHeight="1" hidden="1" outlineLevel="3">
      <c r="A263" s="44" t="s">
        <v>1157</v>
      </c>
      <c r="B263" s="20"/>
      <c r="C263" s="20">
        <v>3</v>
      </c>
      <c r="D263" s="20">
        <v>213</v>
      </c>
      <c r="E263" s="28"/>
      <c r="F263" s="20"/>
      <c r="G263" s="46"/>
    </row>
    <row r="264" spans="1:7" ht="45.75" customHeight="1" hidden="1" outlineLevel="3">
      <c r="A264" s="29" t="s">
        <v>843</v>
      </c>
      <c r="B264" s="20"/>
      <c r="C264" s="20">
        <v>3</v>
      </c>
      <c r="D264" s="20">
        <v>213</v>
      </c>
      <c r="E264" s="28"/>
      <c r="F264" s="20"/>
      <c r="G264" s="46"/>
    </row>
    <row r="265" spans="1:7" ht="33.75" customHeight="1" hidden="1" outlineLevel="3">
      <c r="A265" s="44" t="s">
        <v>87</v>
      </c>
      <c r="B265" s="20"/>
      <c r="C265" s="20">
        <v>3</v>
      </c>
      <c r="D265" s="20">
        <v>213</v>
      </c>
      <c r="E265" s="28"/>
      <c r="F265" s="20"/>
      <c r="G265" s="46"/>
    </row>
    <row r="266" spans="1:7" ht="33.75" customHeight="1" hidden="1" outlineLevel="3">
      <c r="A266" s="44" t="s">
        <v>1170</v>
      </c>
      <c r="B266" s="20"/>
      <c r="C266" s="20">
        <v>3</v>
      </c>
      <c r="D266" s="20">
        <v>213</v>
      </c>
      <c r="E266" s="28"/>
      <c r="F266" s="20"/>
      <c r="G266" s="46"/>
    </row>
    <row r="267" spans="1:7" ht="57.75" customHeight="1" hidden="1" outlineLevel="3">
      <c r="A267" s="29" t="s">
        <v>371</v>
      </c>
      <c r="B267" s="20"/>
      <c r="C267" s="20">
        <v>3</v>
      </c>
      <c r="D267" s="20">
        <v>213</v>
      </c>
      <c r="E267" s="28"/>
      <c r="F267" s="20"/>
      <c r="G267" s="46"/>
    </row>
    <row r="268" spans="1:7" ht="57.75" customHeight="1" hidden="1" outlineLevel="3">
      <c r="A268" s="44" t="s">
        <v>1401</v>
      </c>
      <c r="B268" s="20"/>
      <c r="C268" s="20">
        <v>3</v>
      </c>
      <c r="D268" s="20">
        <v>213</v>
      </c>
      <c r="E268" s="28"/>
      <c r="F268" s="20"/>
      <c r="G268" s="46"/>
    </row>
    <row r="269" spans="1:7" ht="45.75" customHeight="1" hidden="1" outlineLevel="3">
      <c r="A269" s="44" t="s">
        <v>1406</v>
      </c>
      <c r="B269" s="20"/>
      <c r="C269" s="20">
        <v>3</v>
      </c>
      <c r="D269" s="20">
        <v>213</v>
      </c>
      <c r="E269" s="28"/>
      <c r="F269" s="20"/>
      <c r="G269" s="46"/>
    </row>
    <row r="270" spans="1:7" ht="33.75" customHeight="1" hidden="1" outlineLevel="3">
      <c r="A270" s="44" t="s">
        <v>1407</v>
      </c>
      <c r="B270" s="20"/>
      <c r="C270" s="20">
        <v>3</v>
      </c>
      <c r="D270" s="20">
        <v>213</v>
      </c>
      <c r="E270" s="28"/>
      <c r="F270" s="20"/>
      <c r="G270" s="46"/>
    </row>
    <row r="271" spans="1:7" ht="33.75" customHeight="1" hidden="1" outlineLevel="3">
      <c r="A271" s="44" t="s">
        <v>1408</v>
      </c>
      <c r="B271" s="20"/>
      <c r="C271" s="20">
        <v>3</v>
      </c>
      <c r="D271" s="20">
        <v>213</v>
      </c>
      <c r="E271" s="28"/>
      <c r="F271" s="20"/>
      <c r="G271" s="46"/>
    </row>
    <row r="272" spans="1:7" ht="45.75" customHeight="1" hidden="1" outlineLevel="3">
      <c r="A272" s="29" t="s">
        <v>372</v>
      </c>
      <c r="B272" s="20"/>
      <c r="C272" s="20">
        <v>3</v>
      </c>
      <c r="D272" s="20">
        <v>213</v>
      </c>
      <c r="E272" s="28"/>
      <c r="F272" s="20"/>
      <c r="G272" s="46"/>
    </row>
    <row r="273" spans="1:7" ht="22.5" customHeight="1" hidden="1" outlineLevel="2">
      <c r="A273" s="31" t="s">
        <v>1346</v>
      </c>
      <c r="B273" s="20">
        <v>4</v>
      </c>
      <c r="C273" s="20">
        <v>4</v>
      </c>
      <c r="D273" s="20">
        <v>213</v>
      </c>
      <c r="E273" s="28">
        <f>F602/$B602</f>
        <v>0</v>
      </c>
      <c r="F273" s="20" t="e">
        <f>score(F602,$B602)</f>
        <v>#NAME?</v>
      </c>
      <c r="G273" s="51"/>
    </row>
    <row r="274" spans="1:7" ht="45.75" customHeight="1" hidden="1" outlineLevel="3">
      <c r="A274" s="44" t="s">
        <v>1410</v>
      </c>
      <c r="B274" s="20"/>
      <c r="C274" s="20">
        <v>3</v>
      </c>
      <c r="D274" s="20">
        <v>213</v>
      </c>
      <c r="E274" s="28"/>
      <c r="F274" s="20"/>
      <c r="G274" s="46"/>
    </row>
    <row r="275" spans="1:7" ht="57.75" customHeight="1" hidden="1" outlineLevel="3">
      <c r="A275" s="44" t="s">
        <v>1162</v>
      </c>
      <c r="B275" s="20"/>
      <c r="C275" s="20">
        <v>3</v>
      </c>
      <c r="D275" s="20">
        <v>213</v>
      </c>
      <c r="E275" s="28"/>
      <c r="F275" s="20"/>
      <c r="G275" s="46"/>
    </row>
    <row r="276" spans="1:7" ht="45.75" customHeight="1" hidden="1" outlineLevel="3">
      <c r="A276" s="44" t="s">
        <v>1163</v>
      </c>
      <c r="B276" s="20"/>
      <c r="C276" s="20">
        <v>3</v>
      </c>
      <c r="D276" s="20">
        <v>213</v>
      </c>
      <c r="E276" s="28"/>
      <c r="F276" s="20"/>
      <c r="G276" s="46"/>
    </row>
    <row r="277" spans="1:7" ht="45.75" customHeight="1" hidden="1" outlineLevel="3">
      <c r="A277" s="29" t="s">
        <v>1243</v>
      </c>
      <c r="B277" s="20"/>
      <c r="C277" s="20">
        <v>3</v>
      </c>
      <c r="D277" s="20">
        <v>213</v>
      </c>
      <c r="E277" s="28"/>
      <c r="F277" s="20"/>
      <c r="G277" s="46"/>
    </row>
    <row r="278" spans="1:7" ht="22.5" customHeight="1" outlineLevel="1" collapsed="1">
      <c r="A278" s="31" t="s">
        <v>1164</v>
      </c>
      <c r="B278" s="20"/>
      <c r="C278" s="20">
        <v>2</v>
      </c>
      <c r="D278" s="20"/>
      <c r="E278" s="28"/>
      <c r="F278" s="20" t="e">
        <f>score(F607,$B607)</f>
        <v>#NAME?</v>
      </c>
      <c r="G278" s="46"/>
    </row>
    <row r="279" spans="1:7" ht="22.5" customHeight="1" hidden="1" outlineLevel="2">
      <c r="A279" s="31" t="s">
        <v>1340</v>
      </c>
      <c r="B279" s="20">
        <v>3</v>
      </c>
      <c r="C279" s="20">
        <v>4</v>
      </c>
      <c r="D279" s="20">
        <v>278</v>
      </c>
      <c r="E279" s="28">
        <f>F608/$B608</f>
        <v>0</v>
      </c>
      <c r="F279" s="20" t="e">
        <f>score(F608,$B608)</f>
        <v>#NAME?</v>
      </c>
      <c r="G279" s="51"/>
    </row>
    <row r="280" spans="1:7" ht="33.75" customHeight="1" hidden="1" outlineLevel="3">
      <c r="A280" s="29" t="s">
        <v>1037</v>
      </c>
      <c r="B280" s="20"/>
      <c r="C280" s="20">
        <v>3</v>
      </c>
      <c r="D280" s="20">
        <v>278</v>
      </c>
      <c r="E280" s="28"/>
      <c r="F280" s="20"/>
      <c r="G280" s="46"/>
    </row>
    <row r="281" spans="1:7" ht="45.75" customHeight="1" hidden="1" outlineLevel="3">
      <c r="A281" s="44" t="s">
        <v>1135</v>
      </c>
      <c r="B281" s="20"/>
      <c r="C281" s="20">
        <v>3</v>
      </c>
      <c r="D281" s="20">
        <v>278</v>
      </c>
      <c r="E281" s="28"/>
      <c r="F281" s="20"/>
      <c r="G281" s="46"/>
    </row>
    <row r="282" spans="1:7" ht="45.75" customHeight="1" hidden="1" outlineLevel="3">
      <c r="A282" s="44" t="s">
        <v>1136</v>
      </c>
      <c r="B282" s="20"/>
      <c r="C282" s="20">
        <v>3</v>
      </c>
      <c r="D282" s="20">
        <v>278</v>
      </c>
      <c r="E282" s="28"/>
      <c r="F282" s="20"/>
      <c r="G282" s="46"/>
    </row>
    <row r="283" spans="1:7" ht="22.5" customHeight="1" hidden="1" outlineLevel="2">
      <c r="A283" s="31" t="s">
        <v>1347</v>
      </c>
      <c r="B283" s="20">
        <v>30</v>
      </c>
      <c r="C283" s="20">
        <v>4</v>
      </c>
      <c r="D283" s="20">
        <v>278</v>
      </c>
      <c r="E283" s="28">
        <f>F612/$B612</f>
        <v>0</v>
      </c>
      <c r="F283" s="20" t="e">
        <f>score(F612,$B612)</f>
        <v>#NAME?</v>
      </c>
      <c r="G283" s="51"/>
    </row>
    <row r="284" spans="1:7" ht="45.75" customHeight="1" hidden="1" outlineLevel="3">
      <c r="A284" s="29" t="s">
        <v>1056</v>
      </c>
      <c r="B284" s="20"/>
      <c r="C284" s="20">
        <v>3</v>
      </c>
      <c r="D284" s="20">
        <v>278</v>
      </c>
      <c r="E284" s="28"/>
      <c r="F284" s="20"/>
      <c r="G284" s="46"/>
    </row>
    <row r="285" spans="1:7" ht="33.75" customHeight="1" hidden="1" outlineLevel="3">
      <c r="A285" s="44" t="s">
        <v>1097</v>
      </c>
      <c r="B285" s="20"/>
      <c r="C285" s="20">
        <v>3</v>
      </c>
      <c r="D285" s="20">
        <v>278</v>
      </c>
      <c r="E285" s="28"/>
      <c r="F285" s="20"/>
      <c r="G285" s="46"/>
    </row>
    <row r="286" spans="1:7" ht="45.75" customHeight="1" hidden="1" outlineLevel="3">
      <c r="A286" s="44" t="s">
        <v>734</v>
      </c>
      <c r="B286" s="20"/>
      <c r="C286" s="20">
        <v>3</v>
      </c>
      <c r="D286" s="20">
        <v>278</v>
      </c>
      <c r="E286" s="28"/>
      <c r="F286" s="20"/>
      <c r="G286" s="46"/>
    </row>
    <row r="287" spans="1:7" ht="57.75" customHeight="1" hidden="1" outlineLevel="3">
      <c r="A287" s="29" t="s">
        <v>1057</v>
      </c>
      <c r="B287" s="20"/>
      <c r="C287" s="20">
        <v>3</v>
      </c>
      <c r="D287" s="20">
        <v>278</v>
      </c>
      <c r="E287" s="28"/>
      <c r="F287" s="20"/>
      <c r="G287" s="46"/>
    </row>
    <row r="288" spans="1:7" ht="33.75" customHeight="1" hidden="1" outlineLevel="3">
      <c r="A288" s="44" t="s">
        <v>551</v>
      </c>
      <c r="B288" s="20"/>
      <c r="C288" s="20">
        <v>3</v>
      </c>
      <c r="D288" s="20">
        <v>278</v>
      </c>
      <c r="E288" s="28"/>
      <c r="F288" s="20"/>
      <c r="G288" s="46"/>
    </row>
    <row r="289" spans="1:7" ht="33.75" customHeight="1" hidden="1" outlineLevel="3">
      <c r="A289" s="44" t="s">
        <v>552</v>
      </c>
      <c r="B289" s="20"/>
      <c r="C289" s="20">
        <v>3</v>
      </c>
      <c r="D289" s="20">
        <v>278</v>
      </c>
      <c r="E289" s="28"/>
      <c r="F289" s="20"/>
      <c r="G289" s="46"/>
    </row>
    <row r="290" spans="1:7" ht="45.75" customHeight="1" hidden="1" outlineLevel="3">
      <c r="A290" s="44" t="s">
        <v>1349</v>
      </c>
      <c r="B290" s="20"/>
      <c r="C290" s="20">
        <v>3</v>
      </c>
      <c r="D290" s="20">
        <v>278</v>
      </c>
      <c r="E290" s="28"/>
      <c r="F290" s="20"/>
      <c r="G290" s="46"/>
    </row>
    <row r="291" spans="1:7" ht="33.75" customHeight="1" hidden="1" outlineLevel="3">
      <c r="A291" s="44" t="s">
        <v>1350</v>
      </c>
      <c r="B291" s="20"/>
      <c r="C291" s="20">
        <v>3</v>
      </c>
      <c r="D291" s="20">
        <v>278</v>
      </c>
      <c r="E291" s="28"/>
      <c r="F291" s="20"/>
      <c r="G291" s="46"/>
    </row>
    <row r="292" spans="1:7" ht="45.75" customHeight="1" hidden="1" outlineLevel="3">
      <c r="A292" s="29" t="s">
        <v>1058</v>
      </c>
      <c r="B292" s="20"/>
      <c r="C292" s="20">
        <v>3</v>
      </c>
      <c r="D292" s="20">
        <v>278</v>
      </c>
      <c r="E292" s="28"/>
      <c r="F292" s="20"/>
      <c r="G292" s="46"/>
    </row>
    <row r="293" spans="1:7" ht="57.75" customHeight="1" hidden="1" outlineLevel="3">
      <c r="A293" s="44" t="s">
        <v>1351</v>
      </c>
      <c r="B293" s="20"/>
      <c r="C293" s="20">
        <v>3</v>
      </c>
      <c r="D293" s="20">
        <v>278</v>
      </c>
      <c r="E293" s="28"/>
      <c r="F293" s="20"/>
      <c r="G293" s="46"/>
    </row>
    <row r="294" spans="1:7" ht="45.75" customHeight="1" hidden="1" outlineLevel="3">
      <c r="A294" s="44" t="s">
        <v>324</v>
      </c>
      <c r="B294" s="20"/>
      <c r="C294" s="20">
        <v>3</v>
      </c>
      <c r="D294" s="20">
        <v>278</v>
      </c>
      <c r="E294" s="28"/>
      <c r="F294" s="20"/>
      <c r="G294" s="46"/>
    </row>
    <row r="295" spans="1:7" ht="33.75" customHeight="1" hidden="1" outlineLevel="3">
      <c r="A295" s="29" t="s">
        <v>1059</v>
      </c>
      <c r="B295" s="20"/>
      <c r="C295" s="20">
        <v>3</v>
      </c>
      <c r="D295" s="20">
        <v>278</v>
      </c>
      <c r="E295" s="28"/>
      <c r="F295" s="20"/>
      <c r="G295" s="46"/>
    </row>
    <row r="296" spans="1:7" ht="22.5" customHeight="1" hidden="1" outlineLevel="3">
      <c r="A296" s="44" t="s">
        <v>1274</v>
      </c>
      <c r="B296" s="20"/>
      <c r="C296" s="20">
        <v>3</v>
      </c>
      <c r="D296" s="20">
        <v>278</v>
      </c>
      <c r="E296" s="28"/>
      <c r="F296" s="20"/>
      <c r="G296" s="46"/>
    </row>
    <row r="297" spans="1:7" ht="33.75" customHeight="1" hidden="1" outlineLevel="3">
      <c r="A297" s="44" t="s">
        <v>1352</v>
      </c>
      <c r="B297" s="20"/>
      <c r="C297" s="20">
        <v>3</v>
      </c>
      <c r="D297" s="20">
        <v>278</v>
      </c>
      <c r="E297" s="28"/>
      <c r="F297" s="20"/>
      <c r="G297" s="46"/>
    </row>
    <row r="298" spans="1:7" ht="57.75" customHeight="1" hidden="1" outlineLevel="3">
      <c r="A298" s="44" t="s">
        <v>1355</v>
      </c>
      <c r="B298" s="20"/>
      <c r="C298" s="20">
        <v>3</v>
      </c>
      <c r="D298" s="20">
        <v>278</v>
      </c>
      <c r="E298" s="28"/>
      <c r="F298" s="20"/>
      <c r="G298" s="46"/>
    </row>
    <row r="299" spans="1:7" ht="45.75" customHeight="1" hidden="1" outlineLevel="3">
      <c r="A299" s="44" t="s">
        <v>1271</v>
      </c>
      <c r="B299" s="20"/>
      <c r="C299" s="20">
        <v>3</v>
      </c>
      <c r="D299" s="20">
        <v>278</v>
      </c>
      <c r="E299" s="28"/>
      <c r="F299" s="20"/>
      <c r="G299" s="46"/>
    </row>
    <row r="300" spans="1:7" ht="33.75" customHeight="1" hidden="1" outlineLevel="3">
      <c r="A300" s="44" t="s">
        <v>1272</v>
      </c>
      <c r="B300" s="20"/>
      <c r="C300" s="20">
        <v>3</v>
      </c>
      <c r="D300" s="20">
        <v>278</v>
      </c>
      <c r="E300" s="28"/>
      <c r="F300" s="20"/>
      <c r="G300" s="46"/>
    </row>
    <row r="301" spans="1:7" ht="57.75" customHeight="1" hidden="1" outlineLevel="3">
      <c r="A301" s="44" t="s">
        <v>1273</v>
      </c>
      <c r="B301" s="20"/>
      <c r="C301" s="20">
        <v>3</v>
      </c>
      <c r="D301" s="20">
        <v>278</v>
      </c>
      <c r="E301" s="28"/>
      <c r="F301" s="20"/>
      <c r="G301" s="46"/>
    </row>
    <row r="302" spans="1:7" ht="57.75" customHeight="1" hidden="1" outlineLevel="3">
      <c r="A302" s="29" t="s">
        <v>1060</v>
      </c>
      <c r="B302" s="20"/>
      <c r="C302" s="20">
        <v>3</v>
      </c>
      <c r="D302" s="20">
        <v>278</v>
      </c>
      <c r="E302" s="28"/>
      <c r="F302" s="20"/>
      <c r="G302" s="46"/>
    </row>
    <row r="303" spans="1:7" ht="45.75" customHeight="1" hidden="1" outlineLevel="3">
      <c r="A303" s="44" t="s">
        <v>1275</v>
      </c>
      <c r="B303" s="20"/>
      <c r="C303" s="20">
        <v>3</v>
      </c>
      <c r="D303" s="20">
        <v>278</v>
      </c>
      <c r="E303" s="28"/>
      <c r="F303" s="20"/>
      <c r="G303" s="46"/>
    </row>
    <row r="304" spans="1:7" ht="45.75" customHeight="1" hidden="1" outlineLevel="3">
      <c r="A304" s="44" t="s">
        <v>866</v>
      </c>
      <c r="B304" s="20"/>
      <c r="C304" s="20">
        <v>3</v>
      </c>
      <c r="D304" s="20">
        <v>278</v>
      </c>
      <c r="E304" s="28"/>
      <c r="F304" s="20"/>
      <c r="G304" s="46"/>
    </row>
    <row r="305" spans="1:7" ht="45.75" customHeight="1" hidden="1" outlineLevel="3">
      <c r="A305" s="29" t="s">
        <v>1061</v>
      </c>
      <c r="B305" s="20"/>
      <c r="C305" s="20">
        <v>3</v>
      </c>
      <c r="D305" s="20">
        <v>278</v>
      </c>
      <c r="E305" s="28"/>
      <c r="F305" s="20"/>
      <c r="G305" s="46"/>
    </row>
    <row r="306" spans="1:7" ht="45.75" customHeight="1" hidden="1" outlineLevel="3">
      <c r="A306" s="44" t="s">
        <v>325</v>
      </c>
      <c r="B306" s="20"/>
      <c r="C306" s="20">
        <v>3</v>
      </c>
      <c r="D306" s="20">
        <v>278</v>
      </c>
      <c r="E306" s="28"/>
      <c r="F306" s="20"/>
      <c r="G306" s="46"/>
    </row>
    <row r="307" spans="1:7" ht="57.75" customHeight="1" hidden="1" outlineLevel="3">
      <c r="A307" s="44" t="s">
        <v>701</v>
      </c>
      <c r="B307" s="20"/>
      <c r="C307" s="20">
        <v>3</v>
      </c>
      <c r="D307" s="20">
        <v>278</v>
      </c>
      <c r="E307" s="28"/>
      <c r="F307" s="20"/>
      <c r="G307" s="46"/>
    </row>
    <row r="308" spans="1:7" ht="45.75" customHeight="1" hidden="1" outlineLevel="3">
      <c r="A308" s="44" t="s">
        <v>600</v>
      </c>
      <c r="B308" s="20"/>
      <c r="C308" s="20">
        <v>3</v>
      </c>
      <c r="D308" s="20">
        <v>278</v>
      </c>
      <c r="E308" s="28"/>
      <c r="F308" s="20"/>
      <c r="G308" s="46"/>
    </row>
    <row r="309" spans="1:7" ht="45.75" customHeight="1" hidden="1" outlineLevel="3">
      <c r="A309" s="29" t="s">
        <v>628</v>
      </c>
      <c r="B309" s="20"/>
      <c r="C309" s="20">
        <v>3</v>
      </c>
      <c r="D309" s="20">
        <v>278</v>
      </c>
      <c r="E309" s="28"/>
      <c r="F309" s="20"/>
      <c r="G309" s="46"/>
    </row>
    <row r="310" spans="1:7" ht="33.75" customHeight="1" hidden="1" outlineLevel="3">
      <c r="A310" s="44" t="s">
        <v>516</v>
      </c>
      <c r="B310" s="20"/>
      <c r="C310" s="20">
        <v>3</v>
      </c>
      <c r="D310" s="20">
        <v>278</v>
      </c>
      <c r="E310" s="28"/>
      <c r="F310" s="20"/>
      <c r="G310" s="46"/>
    </row>
    <row r="311" spans="1:7" ht="105.75" customHeight="1" hidden="1" outlineLevel="3">
      <c r="A311" s="29" t="s">
        <v>1066</v>
      </c>
      <c r="B311" s="20"/>
      <c r="C311" s="20">
        <v>3</v>
      </c>
      <c r="D311" s="20">
        <v>278</v>
      </c>
      <c r="E311" s="28"/>
      <c r="F311" s="20"/>
      <c r="G311" s="46"/>
    </row>
    <row r="312" spans="1:7" ht="33.75" customHeight="1" hidden="1" outlineLevel="3">
      <c r="A312" s="44" t="s">
        <v>672</v>
      </c>
      <c r="B312" s="20"/>
      <c r="C312" s="20">
        <v>3</v>
      </c>
      <c r="D312" s="20">
        <v>278</v>
      </c>
      <c r="E312" s="28"/>
      <c r="F312" s="20"/>
      <c r="G312" s="46"/>
    </row>
    <row r="313" spans="1:7" ht="33.75" customHeight="1" hidden="1" outlineLevel="3">
      <c r="A313" s="44" t="s">
        <v>673</v>
      </c>
      <c r="B313" s="20"/>
      <c r="C313" s="20">
        <v>3</v>
      </c>
      <c r="D313" s="20">
        <v>278</v>
      </c>
      <c r="E313" s="28"/>
      <c r="F313" s="20"/>
      <c r="G313" s="46"/>
    </row>
    <row r="314" spans="1:7" ht="22.5" customHeight="1" hidden="1" outlineLevel="2">
      <c r="A314" s="31" t="s">
        <v>1348</v>
      </c>
      <c r="B314" s="20">
        <v>7</v>
      </c>
      <c r="C314" s="20">
        <v>4</v>
      </c>
      <c r="D314" s="20">
        <v>278</v>
      </c>
      <c r="E314" s="28">
        <f>F643/$B643</f>
        <v>0</v>
      </c>
      <c r="F314" s="20" t="e">
        <f>score(F643,$B643)</f>
        <v>#NAME?</v>
      </c>
      <c r="G314" s="51"/>
    </row>
    <row r="315" spans="1:7" ht="45.75" customHeight="1" hidden="1" outlineLevel="3">
      <c r="A315" s="29" t="s">
        <v>1067</v>
      </c>
      <c r="B315" s="20"/>
      <c r="C315" s="20">
        <v>3</v>
      </c>
      <c r="D315" s="20">
        <v>278</v>
      </c>
      <c r="E315" s="28"/>
      <c r="F315" s="20"/>
      <c r="G315" s="46"/>
    </row>
    <row r="316" spans="1:7" ht="45.75" customHeight="1" hidden="1" outlineLevel="3">
      <c r="A316" s="44" t="s">
        <v>1286</v>
      </c>
      <c r="B316" s="20"/>
      <c r="C316" s="20">
        <v>3</v>
      </c>
      <c r="D316" s="20">
        <v>278</v>
      </c>
      <c r="E316" s="28"/>
      <c r="F316" s="20"/>
      <c r="G316" s="46"/>
    </row>
    <row r="317" spans="1:7" ht="69.75" customHeight="1" hidden="1" outlineLevel="3">
      <c r="A317" s="29" t="s">
        <v>1068</v>
      </c>
      <c r="B317" s="20"/>
      <c r="C317" s="20">
        <v>3</v>
      </c>
      <c r="D317" s="20">
        <v>278</v>
      </c>
      <c r="E317" s="28"/>
      <c r="F317" s="20"/>
      <c r="G317" s="46"/>
    </row>
    <row r="318" spans="1:7" ht="45.75" customHeight="1" hidden="1" outlineLevel="3">
      <c r="A318" s="44" t="s">
        <v>1025</v>
      </c>
      <c r="B318" s="20"/>
      <c r="C318" s="20">
        <v>3</v>
      </c>
      <c r="D318" s="20">
        <v>278</v>
      </c>
      <c r="E318" s="28"/>
      <c r="F318" s="20"/>
      <c r="G318" s="46"/>
    </row>
    <row r="319" spans="1:7" ht="57.75" customHeight="1" hidden="1" outlineLevel="3">
      <c r="A319" s="44" t="s">
        <v>1401</v>
      </c>
      <c r="B319" s="20"/>
      <c r="C319" s="20">
        <v>3</v>
      </c>
      <c r="D319" s="20">
        <v>278</v>
      </c>
      <c r="E319" s="28"/>
      <c r="F319" s="20"/>
      <c r="G319" s="46"/>
    </row>
    <row r="320" spans="1:7" ht="45.75" customHeight="1" hidden="1" outlineLevel="3">
      <c r="A320" s="44" t="s">
        <v>1406</v>
      </c>
      <c r="B320" s="20"/>
      <c r="C320" s="20">
        <v>3</v>
      </c>
      <c r="D320" s="20">
        <v>278</v>
      </c>
      <c r="E320" s="28"/>
      <c r="F320" s="20"/>
      <c r="G320" s="46"/>
    </row>
    <row r="321" spans="1:7" ht="45.75" customHeight="1" hidden="1" outlineLevel="3">
      <c r="A321" s="29" t="s">
        <v>1069</v>
      </c>
      <c r="B321" s="20"/>
      <c r="C321" s="20">
        <v>3</v>
      </c>
      <c r="D321" s="20">
        <v>278</v>
      </c>
      <c r="E321" s="28"/>
      <c r="F321" s="20"/>
      <c r="G321" s="46"/>
    </row>
    <row r="322" spans="1:7" ht="22.5" customHeight="1" hidden="1" outlineLevel="2">
      <c r="A322" s="31" t="s">
        <v>1346</v>
      </c>
      <c r="B322" s="20">
        <v>4</v>
      </c>
      <c r="C322" s="20">
        <v>4</v>
      </c>
      <c r="D322" s="20">
        <v>278</v>
      </c>
      <c r="E322" s="28">
        <f>F651/$B651</f>
        <v>0</v>
      </c>
      <c r="F322" s="20" t="e">
        <f>score(F651,$B651)</f>
        <v>#NAME?</v>
      </c>
      <c r="G322" s="51"/>
    </row>
    <row r="323" spans="1:7" ht="45.75" customHeight="1" hidden="1" outlineLevel="3">
      <c r="A323" s="44" t="s">
        <v>1026</v>
      </c>
      <c r="B323" s="20"/>
      <c r="C323" s="20">
        <v>3</v>
      </c>
      <c r="D323" s="20">
        <v>278</v>
      </c>
      <c r="E323" s="28"/>
      <c r="F323" s="20"/>
      <c r="G323" s="46"/>
    </row>
    <row r="324" spans="1:7" ht="57.75" customHeight="1" hidden="1" outlineLevel="3">
      <c r="A324" s="44" t="s">
        <v>1162</v>
      </c>
      <c r="B324" s="20"/>
      <c r="C324" s="20">
        <v>3</v>
      </c>
      <c r="D324" s="20">
        <v>278</v>
      </c>
      <c r="E324" s="28"/>
      <c r="F324" s="20"/>
      <c r="G324" s="46"/>
    </row>
    <row r="325" spans="1:7" ht="45.75" customHeight="1" hidden="1" outlineLevel="3">
      <c r="A325" s="44" t="s">
        <v>1163</v>
      </c>
      <c r="B325" s="20"/>
      <c r="C325" s="20">
        <v>3</v>
      </c>
      <c r="D325" s="20">
        <v>278</v>
      </c>
      <c r="E325" s="28"/>
      <c r="F325" s="20"/>
      <c r="G325" s="46"/>
    </row>
    <row r="326" spans="1:7" ht="45.75" customHeight="1" hidden="1" outlineLevel="3">
      <c r="A326" s="44" t="s">
        <v>1027</v>
      </c>
      <c r="B326" s="20"/>
      <c r="C326" s="20">
        <v>3</v>
      </c>
      <c r="D326" s="20">
        <v>278</v>
      </c>
      <c r="E326" s="28"/>
      <c r="F326" s="20"/>
      <c r="G326" s="46"/>
    </row>
    <row r="328" ht="12.75">
      <c r="A328" s="75"/>
    </row>
    <row r="329" ht="12.75">
      <c r="A329" s="75"/>
    </row>
    <row r="330" ht="12.75">
      <c r="A330" s="75"/>
    </row>
    <row r="331" ht="12.75">
      <c r="A331" s="75"/>
    </row>
    <row r="332" ht="12.75">
      <c r="A332" s="75"/>
    </row>
    <row r="333" ht="12.75">
      <c r="A333" s="80"/>
    </row>
    <row r="335" ht="12.75" hidden="1"/>
    <row r="336" spans="1:7" ht="12.75" hidden="1">
      <c r="A336" s="96" t="s">
        <v>1132</v>
      </c>
      <c r="B336" s="67">
        <f>SUM(B337,B441)</f>
        <v>194</v>
      </c>
      <c r="E336" s="66">
        <f>F336/$B336</f>
        <v>0</v>
      </c>
      <c r="F336" s="66">
        <f>SUM(F337,F441)</f>
        <v>0</v>
      </c>
      <c r="G336" s="66">
        <f>SUM(G337,G441)</f>
        <v>0</v>
      </c>
    </row>
    <row r="337" spans="1:7" ht="12.75" hidden="1">
      <c r="A337" s="96" t="s">
        <v>1131</v>
      </c>
      <c r="B337" s="67">
        <f>SUM(B338,B342,B348,B362)</f>
        <v>99</v>
      </c>
      <c r="E337" s="66">
        <f>F337/$B337</f>
        <v>0</v>
      </c>
      <c r="F337" s="66">
        <f>SUM(F338,F342,F348,F362)</f>
        <v>0</v>
      </c>
      <c r="G337" s="66">
        <f>SUM(G338,G342,G348,G362)</f>
        <v>0</v>
      </c>
    </row>
    <row r="338" spans="1:7" ht="12.75" hidden="1">
      <c r="A338" s="96" t="s">
        <v>75</v>
      </c>
      <c r="B338" s="67">
        <v>3</v>
      </c>
      <c r="E338" s="66">
        <f>F338/$B338</f>
        <v>0</v>
      </c>
      <c r="F338" s="66">
        <f>SUM(F339:F341)</f>
        <v>0</v>
      </c>
      <c r="G338" s="66">
        <f>SUM(G339:G341)</f>
        <v>0</v>
      </c>
    </row>
    <row r="339" spans="1:7" ht="12.75" hidden="1">
      <c r="A339" s="96" t="s">
        <v>1006</v>
      </c>
      <c r="B339" s="67"/>
      <c r="F339" s="66">
        <f>IF(SUM(H339:IV339)&gt;0,1,0)</f>
        <v>0</v>
      </c>
      <c r="G339" s="66">
        <f>IF(G10="√",1,0)</f>
        <v>0</v>
      </c>
    </row>
    <row r="340" spans="1:7" ht="12.75" hidden="1">
      <c r="A340" s="97" t="s">
        <v>427</v>
      </c>
      <c r="B340" s="67"/>
      <c r="F340" s="66">
        <f>IF(SUM(H340:IV340)&gt;0,1,0)</f>
        <v>0</v>
      </c>
      <c r="G340" s="66">
        <f>IF(G11="√",1,0)</f>
        <v>0</v>
      </c>
    </row>
    <row r="341" spans="1:7" ht="12.75" hidden="1">
      <c r="A341" s="97" t="s">
        <v>32</v>
      </c>
      <c r="B341" s="67"/>
      <c r="F341" s="66">
        <f>IF(SUM(H341:IV341)&gt;0,1,0)</f>
        <v>0</v>
      </c>
      <c r="G341" s="66">
        <f>IF(G12="√",1,0)</f>
        <v>0</v>
      </c>
    </row>
    <row r="342" spans="1:7" ht="12.75" hidden="1">
      <c r="A342" s="96" t="s">
        <v>529</v>
      </c>
      <c r="B342" s="67">
        <v>5</v>
      </c>
      <c r="E342" s="66">
        <f>F342/$B342</f>
        <v>0</v>
      </c>
      <c r="F342" s="66">
        <f>SUM(F343:F347)</f>
        <v>0</v>
      </c>
      <c r="G342" s="66">
        <f>SUM(G343:G347)</f>
        <v>0</v>
      </c>
    </row>
    <row r="343" spans="1:7" ht="12.75" hidden="1">
      <c r="A343" s="97" t="s">
        <v>33</v>
      </c>
      <c r="B343" s="67"/>
      <c r="F343" s="66">
        <f>IF(SUM(H343:IV343)&gt;0,1,0)</f>
        <v>0</v>
      </c>
      <c r="G343" s="66">
        <f>IF(G14="√",1,0)</f>
        <v>0</v>
      </c>
    </row>
    <row r="344" spans="1:7" ht="12.75" hidden="1">
      <c r="A344" s="97" t="s">
        <v>34</v>
      </c>
      <c r="B344" s="67"/>
      <c r="F344" s="66">
        <f>IF(SUM(H344:IV344)&gt;0,1,0)</f>
        <v>0</v>
      </c>
      <c r="G344" s="66">
        <f>IF(G15="√",1,0)</f>
        <v>0</v>
      </c>
    </row>
    <row r="345" spans="1:7" ht="12.75" hidden="1">
      <c r="A345" s="97" t="s">
        <v>35</v>
      </c>
      <c r="B345" s="67"/>
      <c r="F345" s="66">
        <f>IF(SUM(H345:IV345)&gt;0,1,0)</f>
        <v>0</v>
      </c>
      <c r="G345" s="66">
        <f>IF(G16="√",1,0)</f>
        <v>0</v>
      </c>
    </row>
    <row r="346" spans="1:7" ht="24" hidden="1">
      <c r="A346" s="97" t="s">
        <v>36</v>
      </c>
      <c r="B346" s="67"/>
      <c r="F346" s="66">
        <f>IF(SUM(H346:IV346)&gt;0,1,0)</f>
        <v>0</v>
      </c>
      <c r="G346" s="66">
        <f>IF(G17="√",1,0)</f>
        <v>0</v>
      </c>
    </row>
    <row r="347" spans="1:7" ht="24" hidden="1">
      <c r="A347" s="97" t="s">
        <v>37</v>
      </c>
      <c r="B347" s="67"/>
      <c r="F347" s="66">
        <f>IF(SUM(H347:IV347)&gt;0,1,0)</f>
        <v>0</v>
      </c>
      <c r="G347" s="66">
        <f>IF(G18="√",1,0)</f>
        <v>0</v>
      </c>
    </row>
    <row r="348" spans="1:7" ht="12.75" hidden="1">
      <c r="A348" s="96" t="s">
        <v>610</v>
      </c>
      <c r="B348" s="67">
        <v>13</v>
      </c>
      <c r="E348" s="66">
        <f>F348/$B348</f>
        <v>0</v>
      </c>
      <c r="F348" s="66">
        <f>SUM(F349:F361)</f>
        <v>0</v>
      </c>
      <c r="G348" s="66">
        <f>SUM(G349:G361)</f>
        <v>0</v>
      </c>
    </row>
    <row r="349" spans="1:7" ht="12.75" hidden="1">
      <c r="A349" s="97" t="s">
        <v>1096</v>
      </c>
      <c r="B349" s="67"/>
      <c r="F349" s="66">
        <f aca="true" t="shared" si="0" ref="F349:F361">IF(SUM(H349:IV349)&gt;0,1,0)</f>
        <v>0</v>
      </c>
      <c r="G349" s="66">
        <f aca="true" t="shared" si="1" ref="G349:G361">IF(G20="√",1,0)</f>
        <v>0</v>
      </c>
    </row>
    <row r="350" spans="1:7" ht="12.75" hidden="1">
      <c r="A350" s="97" t="s">
        <v>1097</v>
      </c>
      <c r="B350" s="67"/>
      <c r="F350" s="66">
        <f t="shared" si="0"/>
        <v>0</v>
      </c>
      <c r="G350" s="66">
        <f t="shared" si="1"/>
        <v>0</v>
      </c>
    </row>
    <row r="351" spans="1:7" ht="12.75" hidden="1">
      <c r="A351" s="97" t="s">
        <v>596</v>
      </c>
      <c r="B351" s="67"/>
      <c r="F351" s="66">
        <f t="shared" si="0"/>
        <v>0</v>
      </c>
      <c r="G351" s="66">
        <f t="shared" si="1"/>
        <v>0</v>
      </c>
    </row>
    <row r="352" spans="1:7" ht="12.75" hidden="1">
      <c r="A352" s="97" t="s">
        <v>481</v>
      </c>
      <c r="B352" s="67"/>
      <c r="F352" s="66">
        <f t="shared" si="0"/>
        <v>0</v>
      </c>
      <c r="G352" s="66">
        <f t="shared" si="1"/>
        <v>0</v>
      </c>
    </row>
    <row r="353" spans="1:7" ht="12.75" hidden="1">
      <c r="A353" s="97" t="s">
        <v>482</v>
      </c>
      <c r="B353" s="67"/>
      <c r="F353" s="66">
        <f t="shared" si="0"/>
        <v>0</v>
      </c>
      <c r="G353" s="66">
        <f t="shared" si="1"/>
        <v>0</v>
      </c>
    </row>
    <row r="354" spans="1:7" ht="12.75" hidden="1">
      <c r="A354" s="97" t="s">
        <v>1405</v>
      </c>
      <c r="B354" s="67"/>
      <c r="F354" s="66">
        <f t="shared" si="0"/>
        <v>0</v>
      </c>
      <c r="G354" s="66">
        <f t="shared" si="1"/>
        <v>0</v>
      </c>
    </row>
    <row r="355" spans="1:7" ht="12.75" hidden="1">
      <c r="A355" s="97" t="s">
        <v>985</v>
      </c>
      <c r="B355" s="67"/>
      <c r="F355" s="66">
        <f t="shared" si="0"/>
        <v>0</v>
      </c>
      <c r="G355" s="66">
        <f t="shared" si="1"/>
        <v>0</v>
      </c>
    </row>
    <row r="356" spans="1:7" ht="24" hidden="1">
      <c r="A356" s="97" t="s">
        <v>1207</v>
      </c>
      <c r="B356" s="67"/>
      <c r="F356" s="66">
        <f t="shared" si="0"/>
        <v>0</v>
      </c>
      <c r="G356" s="66">
        <f t="shared" si="1"/>
        <v>0</v>
      </c>
    </row>
    <row r="357" spans="1:7" ht="12.75" hidden="1">
      <c r="A357" s="97" t="s">
        <v>1208</v>
      </c>
      <c r="B357" s="67"/>
      <c r="F357" s="66">
        <f t="shared" si="0"/>
        <v>0</v>
      </c>
      <c r="G357" s="66">
        <f t="shared" si="1"/>
        <v>0</v>
      </c>
    </row>
    <row r="358" spans="1:7" ht="12.75" hidden="1">
      <c r="A358" s="97" t="s">
        <v>968</v>
      </c>
      <c r="B358" s="67"/>
      <c r="F358" s="66">
        <f t="shared" si="0"/>
        <v>0</v>
      </c>
      <c r="G358" s="66">
        <f t="shared" si="1"/>
        <v>0</v>
      </c>
    </row>
    <row r="359" spans="1:7" ht="24" hidden="1">
      <c r="A359" s="96" t="s">
        <v>1086</v>
      </c>
      <c r="B359" s="67"/>
      <c r="F359" s="66">
        <f t="shared" si="0"/>
        <v>0</v>
      </c>
      <c r="G359" s="66">
        <f t="shared" si="1"/>
        <v>0</v>
      </c>
    </row>
    <row r="360" spans="1:7" ht="12.75" hidden="1">
      <c r="A360" s="97" t="s">
        <v>896</v>
      </c>
      <c r="B360" s="67"/>
      <c r="F360" s="66">
        <f t="shared" si="0"/>
        <v>0</v>
      </c>
      <c r="G360" s="66">
        <f t="shared" si="1"/>
        <v>0</v>
      </c>
    </row>
    <row r="361" spans="1:7" ht="12.75" hidden="1">
      <c r="A361" s="97" t="s">
        <v>897</v>
      </c>
      <c r="B361" s="67"/>
      <c r="F361" s="66">
        <f t="shared" si="0"/>
        <v>0</v>
      </c>
      <c r="G361" s="66">
        <f t="shared" si="1"/>
        <v>0</v>
      </c>
    </row>
    <row r="362" spans="1:7" ht="12.75" hidden="1">
      <c r="A362" s="96" t="s">
        <v>1152</v>
      </c>
      <c r="B362" s="67">
        <v>78</v>
      </c>
      <c r="E362" s="66">
        <f>F362/$B362</f>
        <v>0</v>
      </c>
      <c r="F362" s="66">
        <f>SUM(F363:F440)</f>
        <v>0</v>
      </c>
      <c r="G362" s="66">
        <f>SUM(G363:G440)</f>
        <v>0</v>
      </c>
    </row>
    <row r="363" spans="1:7" ht="24" hidden="1">
      <c r="A363" s="96" t="s">
        <v>1087</v>
      </c>
      <c r="B363" s="67"/>
      <c r="F363" s="66">
        <f aca="true" t="shared" si="2" ref="F363:F394">IF(SUM(H363:IV363)&gt;0,1,0)</f>
        <v>0</v>
      </c>
      <c r="G363" s="66">
        <f aca="true" t="shared" si="3" ref="G363:G426">IF(G34="√",1,0)</f>
        <v>0</v>
      </c>
    </row>
    <row r="364" spans="1:7" ht="12.75" hidden="1">
      <c r="A364" s="97" t="s">
        <v>898</v>
      </c>
      <c r="B364" s="67"/>
      <c r="F364" s="66">
        <f t="shared" si="2"/>
        <v>0</v>
      </c>
      <c r="G364" s="66">
        <f t="shared" si="3"/>
        <v>0</v>
      </c>
    </row>
    <row r="365" spans="1:7" ht="24" hidden="1">
      <c r="A365" s="96" t="s">
        <v>1387</v>
      </c>
      <c r="B365" s="67"/>
      <c r="F365" s="66">
        <f t="shared" si="2"/>
        <v>0</v>
      </c>
      <c r="G365" s="66">
        <f t="shared" si="3"/>
        <v>0</v>
      </c>
    </row>
    <row r="366" spans="1:7" ht="24" hidden="1">
      <c r="A366" s="97" t="s">
        <v>899</v>
      </c>
      <c r="B366" s="67"/>
      <c r="F366" s="66">
        <f t="shared" si="2"/>
        <v>0</v>
      </c>
      <c r="G366" s="66">
        <f t="shared" si="3"/>
        <v>0</v>
      </c>
    </row>
    <row r="367" spans="1:7" ht="12.75" hidden="1">
      <c r="A367" s="97" t="s">
        <v>900</v>
      </c>
      <c r="B367" s="67"/>
      <c r="F367" s="66">
        <f t="shared" si="2"/>
        <v>0</v>
      </c>
      <c r="G367" s="66">
        <f t="shared" si="3"/>
        <v>0</v>
      </c>
    </row>
    <row r="368" spans="1:7" ht="12.75" hidden="1">
      <c r="A368" s="96" t="s">
        <v>1388</v>
      </c>
      <c r="B368" s="67"/>
      <c r="F368" s="66">
        <f t="shared" si="2"/>
        <v>0</v>
      </c>
      <c r="G368" s="66">
        <f t="shared" si="3"/>
        <v>0</v>
      </c>
    </row>
    <row r="369" spans="1:7" ht="24" hidden="1">
      <c r="A369" s="97" t="s">
        <v>901</v>
      </c>
      <c r="B369" s="67"/>
      <c r="F369" s="66">
        <f t="shared" si="2"/>
        <v>0</v>
      </c>
      <c r="G369" s="66">
        <f t="shared" si="3"/>
        <v>0</v>
      </c>
    </row>
    <row r="370" spans="1:7" ht="12.75" hidden="1">
      <c r="A370" s="97" t="s">
        <v>349</v>
      </c>
      <c r="B370" s="67"/>
      <c r="F370" s="66">
        <f t="shared" si="2"/>
        <v>0</v>
      </c>
      <c r="G370" s="66">
        <f t="shared" si="3"/>
        <v>0</v>
      </c>
    </row>
    <row r="371" spans="1:7" ht="12.75" hidden="1">
      <c r="A371" s="97" t="s">
        <v>1442</v>
      </c>
      <c r="B371" s="67"/>
      <c r="F371" s="66">
        <f t="shared" si="2"/>
        <v>0</v>
      </c>
      <c r="G371" s="66">
        <f t="shared" si="3"/>
        <v>0</v>
      </c>
    </row>
    <row r="372" spans="1:7" ht="24" hidden="1">
      <c r="A372" s="97" t="s">
        <v>350</v>
      </c>
      <c r="B372" s="67"/>
      <c r="F372" s="66">
        <f t="shared" si="2"/>
        <v>0</v>
      </c>
      <c r="G372" s="66">
        <f t="shared" si="3"/>
        <v>0</v>
      </c>
    </row>
    <row r="373" spans="1:7" ht="24" hidden="1">
      <c r="A373" s="97" t="s">
        <v>351</v>
      </c>
      <c r="B373" s="67"/>
      <c r="F373" s="66">
        <f t="shared" si="2"/>
        <v>0</v>
      </c>
      <c r="G373" s="66">
        <f t="shared" si="3"/>
        <v>0</v>
      </c>
    </row>
    <row r="374" spans="1:7" ht="24" hidden="1">
      <c r="A374" s="96" t="s">
        <v>1389</v>
      </c>
      <c r="B374" s="67"/>
      <c r="F374" s="66">
        <f t="shared" si="2"/>
        <v>0</v>
      </c>
      <c r="G374" s="66">
        <f t="shared" si="3"/>
        <v>0</v>
      </c>
    </row>
    <row r="375" spans="1:7" ht="12.75" hidden="1">
      <c r="A375" s="97" t="s">
        <v>352</v>
      </c>
      <c r="B375" s="67"/>
      <c r="F375" s="66">
        <f t="shared" si="2"/>
        <v>0</v>
      </c>
      <c r="G375" s="66">
        <f t="shared" si="3"/>
        <v>0</v>
      </c>
    </row>
    <row r="376" spans="1:7" ht="12.75" hidden="1">
      <c r="A376" s="97" t="s">
        <v>353</v>
      </c>
      <c r="B376" s="67"/>
      <c r="F376" s="66">
        <f t="shared" si="2"/>
        <v>0</v>
      </c>
      <c r="G376" s="66">
        <f t="shared" si="3"/>
        <v>0</v>
      </c>
    </row>
    <row r="377" spans="1:7" ht="12.75" hidden="1">
      <c r="A377" s="97" t="s">
        <v>354</v>
      </c>
      <c r="B377" s="67"/>
      <c r="F377" s="66">
        <f t="shared" si="2"/>
        <v>0</v>
      </c>
      <c r="G377" s="66">
        <f t="shared" si="3"/>
        <v>0</v>
      </c>
    </row>
    <row r="378" spans="1:7" ht="12.75" hidden="1">
      <c r="A378" s="97" t="s">
        <v>355</v>
      </c>
      <c r="B378" s="67"/>
      <c r="F378" s="66">
        <f t="shared" si="2"/>
        <v>0</v>
      </c>
      <c r="G378" s="66">
        <f t="shared" si="3"/>
        <v>0</v>
      </c>
    </row>
    <row r="379" spans="1:7" ht="24" hidden="1">
      <c r="A379" s="97" t="s">
        <v>79</v>
      </c>
      <c r="B379" s="67"/>
      <c r="F379" s="66">
        <f t="shared" si="2"/>
        <v>0</v>
      </c>
      <c r="G379" s="66">
        <f t="shared" si="3"/>
        <v>0</v>
      </c>
    </row>
    <row r="380" spans="1:7" ht="12.75" hidden="1">
      <c r="A380" s="97" t="s">
        <v>1382</v>
      </c>
      <c r="B380" s="67"/>
      <c r="F380" s="66">
        <f t="shared" si="2"/>
        <v>0</v>
      </c>
      <c r="G380" s="66">
        <f t="shared" si="3"/>
        <v>0</v>
      </c>
    </row>
    <row r="381" spans="1:7" ht="24" hidden="1">
      <c r="A381" s="97" t="s">
        <v>1383</v>
      </c>
      <c r="B381" s="67"/>
      <c r="F381" s="66">
        <f t="shared" si="2"/>
        <v>0</v>
      </c>
      <c r="G381" s="66">
        <f t="shared" si="3"/>
        <v>0</v>
      </c>
    </row>
    <row r="382" spans="1:7" ht="24" hidden="1">
      <c r="A382" s="96" t="s">
        <v>1390</v>
      </c>
      <c r="B382" s="67"/>
      <c r="F382" s="66">
        <f t="shared" si="2"/>
        <v>0</v>
      </c>
      <c r="G382" s="66">
        <f t="shared" si="3"/>
        <v>0</v>
      </c>
    </row>
    <row r="383" spans="1:7" ht="24" hidden="1">
      <c r="A383" s="97" t="s">
        <v>1028</v>
      </c>
      <c r="B383" s="67"/>
      <c r="F383" s="66">
        <f t="shared" si="2"/>
        <v>0</v>
      </c>
      <c r="G383" s="66">
        <f t="shared" si="3"/>
        <v>0</v>
      </c>
    </row>
    <row r="384" spans="1:7" ht="24" hidden="1">
      <c r="A384" s="96" t="s">
        <v>1391</v>
      </c>
      <c r="B384" s="67"/>
      <c r="F384" s="66">
        <f t="shared" si="2"/>
        <v>0</v>
      </c>
      <c r="G384" s="66">
        <f t="shared" si="3"/>
        <v>0</v>
      </c>
    </row>
    <row r="385" spans="1:7" ht="12.75" hidden="1">
      <c r="A385" s="97" t="s">
        <v>1384</v>
      </c>
      <c r="B385" s="67"/>
      <c r="F385" s="66">
        <f t="shared" si="2"/>
        <v>0</v>
      </c>
      <c r="G385" s="66">
        <f t="shared" si="3"/>
        <v>0</v>
      </c>
    </row>
    <row r="386" spans="1:7" ht="12.75" hidden="1">
      <c r="A386" s="97" t="s">
        <v>1385</v>
      </c>
      <c r="B386" s="67"/>
      <c r="F386" s="66">
        <f t="shared" si="2"/>
        <v>0</v>
      </c>
      <c r="G386" s="66">
        <f t="shared" si="3"/>
        <v>0</v>
      </c>
    </row>
    <row r="387" spans="1:7" ht="12.75" hidden="1">
      <c r="A387" s="97" t="s">
        <v>685</v>
      </c>
      <c r="B387" s="67"/>
      <c r="F387" s="66">
        <f t="shared" si="2"/>
        <v>0</v>
      </c>
      <c r="G387" s="66">
        <f t="shared" si="3"/>
        <v>0</v>
      </c>
    </row>
    <row r="388" spans="1:7" ht="24" hidden="1">
      <c r="A388" s="97" t="s">
        <v>1386</v>
      </c>
      <c r="B388" s="67"/>
      <c r="F388" s="66">
        <f t="shared" si="2"/>
        <v>0</v>
      </c>
      <c r="G388" s="66">
        <f t="shared" si="3"/>
        <v>0</v>
      </c>
    </row>
    <row r="389" spans="1:7" ht="24" hidden="1">
      <c r="A389" s="97" t="s">
        <v>815</v>
      </c>
      <c r="B389" s="67"/>
      <c r="F389" s="66">
        <f t="shared" si="2"/>
        <v>0</v>
      </c>
      <c r="G389" s="66">
        <f t="shared" si="3"/>
        <v>0</v>
      </c>
    </row>
    <row r="390" spans="1:7" ht="24" hidden="1">
      <c r="A390" s="96" t="s">
        <v>706</v>
      </c>
      <c r="B390" s="67"/>
      <c r="F390" s="66">
        <f t="shared" si="2"/>
        <v>0</v>
      </c>
      <c r="G390" s="66">
        <f t="shared" si="3"/>
        <v>0</v>
      </c>
    </row>
    <row r="391" spans="1:7" ht="24" hidden="1">
      <c r="A391" s="97" t="s">
        <v>634</v>
      </c>
      <c r="B391" s="67"/>
      <c r="F391" s="66">
        <f t="shared" si="2"/>
        <v>0</v>
      </c>
      <c r="G391" s="66">
        <f t="shared" si="3"/>
        <v>0</v>
      </c>
    </row>
    <row r="392" spans="1:7" ht="12.75" hidden="1">
      <c r="A392" s="97" t="s">
        <v>667</v>
      </c>
      <c r="B392" s="67"/>
      <c r="F392" s="66">
        <f t="shared" si="2"/>
        <v>0</v>
      </c>
      <c r="G392" s="66">
        <f t="shared" si="3"/>
        <v>0</v>
      </c>
    </row>
    <row r="393" spans="1:7" ht="24" hidden="1">
      <c r="A393" s="96" t="s">
        <v>707</v>
      </c>
      <c r="B393" s="67"/>
      <c r="F393" s="66">
        <f t="shared" si="2"/>
        <v>0</v>
      </c>
      <c r="G393" s="66">
        <f t="shared" si="3"/>
        <v>0</v>
      </c>
    </row>
    <row r="394" spans="1:7" ht="36" hidden="1">
      <c r="A394" s="97" t="s">
        <v>778</v>
      </c>
      <c r="B394" s="67"/>
      <c r="F394" s="66">
        <f t="shared" si="2"/>
        <v>0</v>
      </c>
      <c r="G394" s="66">
        <f t="shared" si="3"/>
        <v>0</v>
      </c>
    </row>
    <row r="395" spans="1:7" ht="24" hidden="1">
      <c r="A395" s="97" t="s">
        <v>779</v>
      </c>
      <c r="B395" s="67"/>
      <c r="F395" s="66">
        <f aca="true" t="shared" si="4" ref="F395:F426">IF(SUM(H395:IV395)&gt;0,1,0)</f>
        <v>0</v>
      </c>
      <c r="G395" s="66">
        <f t="shared" si="3"/>
        <v>0</v>
      </c>
    </row>
    <row r="396" spans="1:7" ht="12.75" hidden="1">
      <c r="A396" s="97" t="s">
        <v>668</v>
      </c>
      <c r="B396" s="67"/>
      <c r="F396" s="66">
        <f t="shared" si="4"/>
        <v>0</v>
      </c>
      <c r="G396" s="66">
        <f t="shared" si="3"/>
        <v>0</v>
      </c>
    </row>
    <row r="397" spans="1:7" ht="12.75" hidden="1">
      <c r="A397" s="97" t="s">
        <v>669</v>
      </c>
      <c r="B397" s="67"/>
      <c r="F397" s="66">
        <f t="shared" si="4"/>
        <v>0</v>
      </c>
      <c r="G397" s="66">
        <f t="shared" si="3"/>
        <v>0</v>
      </c>
    </row>
    <row r="398" spans="1:7" ht="24" hidden="1">
      <c r="A398" s="96" t="s">
        <v>708</v>
      </c>
      <c r="B398" s="67"/>
      <c r="F398" s="66">
        <f t="shared" si="4"/>
        <v>0</v>
      </c>
      <c r="G398" s="66">
        <f t="shared" si="3"/>
        <v>0</v>
      </c>
    </row>
    <row r="399" spans="1:7" ht="12.75" hidden="1">
      <c r="A399" s="97" t="s">
        <v>670</v>
      </c>
      <c r="B399" s="67"/>
      <c r="F399" s="66">
        <f t="shared" si="4"/>
        <v>0</v>
      </c>
      <c r="G399" s="66">
        <f t="shared" si="3"/>
        <v>0</v>
      </c>
    </row>
    <row r="400" spans="1:7" ht="24" hidden="1">
      <c r="A400" s="97" t="s">
        <v>218</v>
      </c>
      <c r="B400" s="67"/>
      <c r="F400" s="66">
        <f t="shared" si="4"/>
        <v>0</v>
      </c>
      <c r="G400" s="66">
        <f t="shared" si="3"/>
        <v>0</v>
      </c>
    </row>
    <row r="401" spans="1:7" ht="12.75" hidden="1">
      <c r="A401" s="97" t="s">
        <v>671</v>
      </c>
      <c r="B401" s="67"/>
      <c r="F401" s="66">
        <f t="shared" si="4"/>
        <v>0</v>
      </c>
      <c r="G401" s="66">
        <f t="shared" si="3"/>
        <v>0</v>
      </c>
    </row>
    <row r="402" spans="1:7" ht="12.75" hidden="1">
      <c r="A402" s="96" t="s">
        <v>709</v>
      </c>
      <c r="B402" s="67"/>
      <c r="F402" s="66">
        <f t="shared" si="4"/>
        <v>0</v>
      </c>
      <c r="G402" s="66">
        <f t="shared" si="3"/>
        <v>0</v>
      </c>
    </row>
    <row r="403" spans="1:7" ht="12.75" hidden="1">
      <c r="A403" s="97" t="s">
        <v>741</v>
      </c>
      <c r="B403" s="67"/>
      <c r="F403" s="66">
        <f t="shared" si="4"/>
        <v>0</v>
      </c>
      <c r="G403" s="66">
        <f t="shared" si="3"/>
        <v>0</v>
      </c>
    </row>
    <row r="404" spans="1:7" ht="12.75" hidden="1">
      <c r="A404" s="97" t="s">
        <v>219</v>
      </c>
      <c r="B404" s="67"/>
      <c r="F404" s="66">
        <f t="shared" si="4"/>
        <v>0</v>
      </c>
      <c r="G404" s="66">
        <f t="shared" si="3"/>
        <v>0</v>
      </c>
    </row>
    <row r="405" spans="1:7" ht="12.75" hidden="1">
      <c r="A405" s="97" t="s">
        <v>742</v>
      </c>
      <c r="B405" s="67"/>
      <c r="F405" s="66">
        <f t="shared" si="4"/>
        <v>0</v>
      </c>
      <c r="G405" s="66">
        <f t="shared" si="3"/>
        <v>0</v>
      </c>
    </row>
    <row r="406" spans="1:7" ht="12.75" hidden="1">
      <c r="A406" s="97" t="s">
        <v>743</v>
      </c>
      <c r="B406" s="67"/>
      <c r="F406" s="66">
        <f t="shared" si="4"/>
        <v>0</v>
      </c>
      <c r="G406" s="66">
        <f t="shared" si="3"/>
        <v>0</v>
      </c>
    </row>
    <row r="407" spans="1:7" ht="24" hidden="1">
      <c r="A407" s="97" t="s">
        <v>220</v>
      </c>
      <c r="B407" s="67"/>
      <c r="F407" s="66">
        <f t="shared" si="4"/>
        <v>0</v>
      </c>
      <c r="G407" s="66">
        <f t="shared" si="3"/>
        <v>0</v>
      </c>
    </row>
    <row r="408" spans="1:7" ht="12.75" hidden="1">
      <c r="A408" s="97" t="s">
        <v>1125</v>
      </c>
      <c r="B408" s="67"/>
      <c r="F408" s="66">
        <f t="shared" si="4"/>
        <v>0</v>
      </c>
      <c r="G408" s="66">
        <f t="shared" si="3"/>
        <v>0</v>
      </c>
    </row>
    <row r="409" spans="1:7" ht="24" hidden="1">
      <c r="A409" s="97" t="s">
        <v>450</v>
      </c>
      <c r="B409" s="67"/>
      <c r="F409" s="66">
        <f t="shared" si="4"/>
        <v>0</v>
      </c>
      <c r="G409" s="66">
        <f t="shared" si="3"/>
        <v>0</v>
      </c>
    </row>
    <row r="410" spans="1:7" ht="24" hidden="1">
      <c r="A410" s="96" t="s">
        <v>710</v>
      </c>
      <c r="B410" s="67"/>
      <c r="F410" s="66">
        <f t="shared" si="4"/>
        <v>0</v>
      </c>
      <c r="G410" s="66">
        <f t="shared" si="3"/>
        <v>0</v>
      </c>
    </row>
    <row r="411" spans="1:7" ht="12.75" hidden="1">
      <c r="A411" s="97" t="s">
        <v>1024</v>
      </c>
      <c r="B411" s="67"/>
      <c r="F411" s="66">
        <f t="shared" si="4"/>
        <v>0</v>
      </c>
      <c r="G411" s="66">
        <f t="shared" si="3"/>
        <v>0</v>
      </c>
    </row>
    <row r="412" spans="1:7" ht="12.75" hidden="1">
      <c r="A412" s="97" t="s">
        <v>1126</v>
      </c>
      <c r="B412" s="67"/>
      <c r="F412" s="66">
        <f t="shared" si="4"/>
        <v>0</v>
      </c>
      <c r="G412" s="66">
        <f t="shared" si="3"/>
        <v>0</v>
      </c>
    </row>
    <row r="413" spans="1:7" ht="12.75" hidden="1">
      <c r="A413" s="97" t="s">
        <v>333</v>
      </c>
      <c r="B413" s="67"/>
      <c r="F413" s="66">
        <f t="shared" si="4"/>
        <v>0</v>
      </c>
      <c r="G413" s="66">
        <f t="shared" si="3"/>
        <v>0</v>
      </c>
    </row>
    <row r="414" spans="1:7" ht="12.75" hidden="1">
      <c r="A414" s="97" t="s">
        <v>334</v>
      </c>
      <c r="B414" s="67"/>
      <c r="F414" s="66">
        <f t="shared" si="4"/>
        <v>0</v>
      </c>
      <c r="G414" s="66">
        <f t="shared" si="3"/>
        <v>0</v>
      </c>
    </row>
    <row r="415" spans="1:7" ht="12.75" hidden="1">
      <c r="A415" s="96" t="s">
        <v>335</v>
      </c>
      <c r="B415" s="67"/>
      <c r="F415" s="66">
        <f t="shared" si="4"/>
        <v>0</v>
      </c>
      <c r="G415" s="66">
        <f t="shared" si="3"/>
        <v>0</v>
      </c>
    </row>
    <row r="416" spans="1:7" ht="12.75" hidden="1">
      <c r="A416" s="97" t="s">
        <v>88</v>
      </c>
      <c r="B416" s="67"/>
      <c r="F416" s="66">
        <f t="shared" si="4"/>
        <v>0</v>
      </c>
      <c r="G416" s="66">
        <f t="shared" si="3"/>
        <v>0</v>
      </c>
    </row>
    <row r="417" spans="1:7" ht="12.75" hidden="1">
      <c r="A417" s="97" t="s">
        <v>702</v>
      </c>
      <c r="B417" s="67"/>
      <c r="F417" s="66">
        <f t="shared" si="4"/>
        <v>0</v>
      </c>
      <c r="G417" s="66">
        <f t="shared" si="3"/>
        <v>0</v>
      </c>
    </row>
    <row r="418" spans="1:7" ht="24" hidden="1">
      <c r="A418" s="97" t="s">
        <v>89</v>
      </c>
      <c r="B418" s="67"/>
      <c r="F418" s="66">
        <f t="shared" si="4"/>
        <v>0</v>
      </c>
      <c r="G418" s="66">
        <f t="shared" si="3"/>
        <v>0</v>
      </c>
    </row>
    <row r="419" spans="1:7" ht="12.75" hidden="1">
      <c r="A419" s="97" t="s">
        <v>1455</v>
      </c>
      <c r="B419" s="67"/>
      <c r="F419" s="66">
        <f t="shared" si="4"/>
        <v>0</v>
      </c>
      <c r="G419" s="66">
        <f t="shared" si="3"/>
        <v>0</v>
      </c>
    </row>
    <row r="420" spans="1:7" ht="12.75" hidden="1">
      <c r="A420" s="97" t="s">
        <v>1137</v>
      </c>
      <c r="B420" s="67"/>
      <c r="F420" s="66">
        <f t="shared" si="4"/>
        <v>0</v>
      </c>
      <c r="G420" s="66">
        <f t="shared" si="3"/>
        <v>0</v>
      </c>
    </row>
    <row r="421" spans="1:7" ht="24" hidden="1">
      <c r="A421" s="96" t="s">
        <v>711</v>
      </c>
      <c r="B421" s="67"/>
      <c r="F421" s="66">
        <f t="shared" si="4"/>
        <v>0</v>
      </c>
      <c r="G421" s="66">
        <f t="shared" si="3"/>
        <v>0</v>
      </c>
    </row>
    <row r="422" spans="1:7" ht="12.75" hidden="1">
      <c r="A422" s="97" t="s">
        <v>659</v>
      </c>
      <c r="B422" s="67"/>
      <c r="F422" s="66">
        <f t="shared" si="4"/>
        <v>0</v>
      </c>
      <c r="G422" s="66">
        <f t="shared" si="3"/>
        <v>0</v>
      </c>
    </row>
    <row r="423" spans="1:7" ht="24" hidden="1">
      <c r="A423" s="97" t="s">
        <v>297</v>
      </c>
      <c r="B423" s="67"/>
      <c r="F423" s="66">
        <f t="shared" si="4"/>
        <v>0</v>
      </c>
      <c r="G423" s="66">
        <f t="shared" si="3"/>
        <v>0</v>
      </c>
    </row>
    <row r="424" spans="1:7" ht="24" hidden="1">
      <c r="A424" s="97" t="s">
        <v>86</v>
      </c>
      <c r="B424" s="67"/>
      <c r="F424" s="66">
        <f t="shared" si="4"/>
        <v>0</v>
      </c>
      <c r="G424" s="66">
        <f t="shared" si="3"/>
        <v>0</v>
      </c>
    </row>
    <row r="425" spans="1:7" ht="12.75" hidden="1">
      <c r="A425" s="96" t="s">
        <v>712</v>
      </c>
      <c r="B425" s="67"/>
      <c r="F425" s="66">
        <f t="shared" si="4"/>
        <v>0</v>
      </c>
      <c r="G425" s="66">
        <f t="shared" si="3"/>
        <v>0</v>
      </c>
    </row>
    <row r="426" spans="1:7" ht="12.75" hidden="1">
      <c r="A426" s="97" t="s">
        <v>478</v>
      </c>
      <c r="B426" s="67"/>
      <c r="F426" s="66">
        <f t="shared" si="4"/>
        <v>0</v>
      </c>
      <c r="G426" s="66">
        <f t="shared" si="3"/>
        <v>0</v>
      </c>
    </row>
    <row r="427" spans="1:7" ht="12.75" hidden="1">
      <c r="A427" s="97" t="s">
        <v>504</v>
      </c>
      <c r="B427" s="67"/>
      <c r="F427" s="66">
        <f aca="true" t="shared" si="5" ref="F427:F440">IF(SUM(H427:IV427)&gt;0,1,0)</f>
        <v>0</v>
      </c>
      <c r="G427" s="66">
        <f aca="true" t="shared" si="6" ref="G427:G440">IF(G98="√",1,0)</f>
        <v>0</v>
      </c>
    </row>
    <row r="428" spans="1:7" ht="12.75" hidden="1">
      <c r="A428" s="97" t="s">
        <v>574</v>
      </c>
      <c r="B428" s="67"/>
      <c r="F428" s="66">
        <f t="shared" si="5"/>
        <v>0</v>
      </c>
      <c r="G428" s="66">
        <f t="shared" si="6"/>
        <v>0</v>
      </c>
    </row>
    <row r="429" spans="1:7" ht="12.75" hidden="1">
      <c r="A429" s="97" t="s">
        <v>560</v>
      </c>
      <c r="B429" s="67"/>
      <c r="F429" s="66">
        <f t="shared" si="5"/>
        <v>0</v>
      </c>
      <c r="G429" s="66">
        <f t="shared" si="6"/>
        <v>0</v>
      </c>
    </row>
    <row r="430" spans="1:7" ht="12.75" hidden="1">
      <c r="A430" s="97" t="s">
        <v>561</v>
      </c>
      <c r="B430" s="67"/>
      <c r="F430" s="66">
        <f t="shared" si="5"/>
        <v>0</v>
      </c>
      <c r="G430" s="66">
        <f t="shared" si="6"/>
        <v>0</v>
      </c>
    </row>
    <row r="431" spans="1:7" ht="36" hidden="1">
      <c r="A431" s="96" t="s">
        <v>329</v>
      </c>
      <c r="B431" s="67"/>
      <c r="F431" s="66">
        <f t="shared" si="5"/>
        <v>0</v>
      </c>
      <c r="G431" s="66">
        <f t="shared" si="6"/>
        <v>0</v>
      </c>
    </row>
    <row r="432" spans="1:7" ht="24" hidden="1">
      <c r="A432" s="97" t="s">
        <v>562</v>
      </c>
      <c r="B432" s="67"/>
      <c r="F432" s="66">
        <f t="shared" si="5"/>
        <v>0</v>
      </c>
      <c r="G432" s="66">
        <f t="shared" si="6"/>
        <v>0</v>
      </c>
    </row>
    <row r="433" spans="1:7" ht="24" hidden="1">
      <c r="A433" s="97" t="s">
        <v>703</v>
      </c>
      <c r="B433" s="67"/>
      <c r="F433" s="66">
        <f t="shared" si="5"/>
        <v>0</v>
      </c>
      <c r="G433" s="66">
        <f t="shared" si="6"/>
        <v>0</v>
      </c>
    </row>
    <row r="434" spans="1:7" ht="24" hidden="1">
      <c r="A434" s="97" t="s">
        <v>1013</v>
      </c>
      <c r="B434" s="67"/>
      <c r="F434" s="66">
        <f t="shared" si="5"/>
        <v>0</v>
      </c>
      <c r="G434" s="66">
        <f t="shared" si="6"/>
        <v>0</v>
      </c>
    </row>
    <row r="435" spans="1:7" ht="12.75" hidden="1">
      <c r="A435" s="97" t="s">
        <v>28</v>
      </c>
      <c r="B435" s="67"/>
      <c r="F435" s="66">
        <f t="shared" si="5"/>
        <v>0</v>
      </c>
      <c r="G435" s="66">
        <f t="shared" si="6"/>
        <v>0</v>
      </c>
    </row>
    <row r="436" spans="1:7" ht="24" hidden="1">
      <c r="A436" s="97" t="s">
        <v>29</v>
      </c>
      <c r="B436" s="67"/>
      <c r="F436" s="66">
        <f t="shared" si="5"/>
        <v>0</v>
      </c>
      <c r="G436" s="66">
        <f t="shared" si="6"/>
        <v>0</v>
      </c>
    </row>
    <row r="437" spans="1:7" ht="12.75" hidden="1">
      <c r="A437" s="97" t="s">
        <v>30</v>
      </c>
      <c r="B437" s="67"/>
      <c r="F437" s="66">
        <f t="shared" si="5"/>
        <v>0</v>
      </c>
      <c r="G437" s="66">
        <f t="shared" si="6"/>
        <v>0</v>
      </c>
    </row>
    <row r="438" spans="1:7" ht="24" hidden="1">
      <c r="A438" s="96" t="s">
        <v>330</v>
      </c>
      <c r="B438" s="67"/>
      <c r="F438" s="66">
        <f t="shared" si="5"/>
        <v>0</v>
      </c>
      <c r="G438" s="66">
        <f t="shared" si="6"/>
        <v>0</v>
      </c>
    </row>
    <row r="439" spans="1:7" ht="12.75" hidden="1">
      <c r="A439" s="97" t="s">
        <v>1235</v>
      </c>
      <c r="B439" s="67"/>
      <c r="F439" s="66">
        <f t="shared" si="5"/>
        <v>0</v>
      </c>
      <c r="G439" s="66">
        <f t="shared" si="6"/>
        <v>0</v>
      </c>
    </row>
    <row r="440" spans="1:7" ht="12.75" hidden="1">
      <c r="A440" s="97" t="s">
        <v>704</v>
      </c>
      <c r="B440" s="67"/>
      <c r="F440" s="66">
        <f t="shared" si="5"/>
        <v>0</v>
      </c>
      <c r="G440" s="66">
        <f t="shared" si="6"/>
        <v>0</v>
      </c>
    </row>
    <row r="441" spans="1:7" ht="12.75" hidden="1">
      <c r="A441" s="96" t="s">
        <v>1035</v>
      </c>
      <c r="B441" s="67">
        <f>SUM(B442,B447,B469,B527)</f>
        <v>95</v>
      </c>
      <c r="E441" s="66">
        <f>F441/$B441</f>
        <v>0</v>
      </c>
      <c r="F441" s="66">
        <f>SUM(F442,F447,F469,F527)</f>
        <v>0</v>
      </c>
      <c r="G441" s="66">
        <f>SUM(G442,G447,G469,G527)</f>
        <v>0</v>
      </c>
    </row>
    <row r="442" spans="1:7" ht="12.75" hidden="1">
      <c r="A442" s="96" t="s">
        <v>75</v>
      </c>
      <c r="B442" s="67">
        <v>4</v>
      </c>
      <c r="E442" s="66">
        <f>F442/$B442</f>
        <v>0</v>
      </c>
      <c r="F442" s="66">
        <f>SUM(F443:F446)</f>
        <v>0</v>
      </c>
      <c r="G442" s="66">
        <f>SUM(G443:G446)</f>
        <v>0</v>
      </c>
    </row>
    <row r="443" spans="1:7" ht="12.75" hidden="1">
      <c r="A443" s="96" t="s">
        <v>1006</v>
      </c>
      <c r="B443" s="67"/>
      <c r="F443" s="66">
        <f>IF(SUM(H443:IV443)&gt;0,1,0)</f>
        <v>0</v>
      </c>
      <c r="G443" s="66">
        <f>IF(G114="√",1,0)</f>
        <v>0</v>
      </c>
    </row>
    <row r="444" spans="1:7" ht="12.75" hidden="1">
      <c r="A444" s="96" t="s">
        <v>1421</v>
      </c>
      <c r="B444" s="67"/>
      <c r="F444" s="66">
        <f>IF(SUM(H444:IV444)&gt;0,1,0)</f>
        <v>0</v>
      </c>
      <c r="G444" s="66">
        <f>IF(G115="√",1,0)</f>
        <v>0</v>
      </c>
    </row>
    <row r="445" spans="1:7" ht="24" hidden="1">
      <c r="A445" s="97" t="s">
        <v>1207</v>
      </c>
      <c r="B445" s="67"/>
      <c r="F445" s="66">
        <f>IF(SUM(H445:IV445)&gt;0,1,0)</f>
        <v>0</v>
      </c>
      <c r="G445" s="66">
        <f>IF(G116="√",1,0)</f>
        <v>0</v>
      </c>
    </row>
    <row r="446" spans="1:7" ht="12.75" hidden="1">
      <c r="A446" s="97" t="s">
        <v>1208</v>
      </c>
      <c r="B446" s="67"/>
      <c r="F446" s="66">
        <f>IF(SUM(H446:IV446)&gt;0,1,0)</f>
        <v>0</v>
      </c>
      <c r="G446" s="66">
        <f>IF(G117="√",1,0)</f>
        <v>0</v>
      </c>
    </row>
    <row r="447" spans="1:7" ht="12.75" hidden="1">
      <c r="A447" s="96" t="s">
        <v>529</v>
      </c>
      <c r="B447" s="67">
        <v>21</v>
      </c>
      <c r="E447" s="66">
        <f>F447/$B447</f>
        <v>0</v>
      </c>
      <c r="F447" s="66">
        <f>SUM(F448:F468)</f>
        <v>0</v>
      </c>
      <c r="G447" s="66">
        <f>SUM(G448:G468)</f>
        <v>0</v>
      </c>
    </row>
    <row r="448" spans="1:7" ht="12.75" hidden="1">
      <c r="A448" s="97" t="s">
        <v>545</v>
      </c>
      <c r="B448" s="67"/>
      <c r="F448" s="66">
        <f aca="true" t="shared" si="7" ref="F448:F468">IF(SUM(H448:IV448)&gt;0,1,0)</f>
        <v>0</v>
      </c>
      <c r="G448" s="66">
        <f aca="true" t="shared" si="8" ref="G448:G468">IF(G119="√",1,0)</f>
        <v>0</v>
      </c>
    </row>
    <row r="449" spans="1:7" ht="24" hidden="1">
      <c r="A449" s="97" t="s">
        <v>1298</v>
      </c>
      <c r="B449" s="67"/>
      <c r="F449" s="66">
        <f t="shared" si="7"/>
        <v>0</v>
      </c>
      <c r="G449" s="66">
        <f t="shared" si="8"/>
        <v>0</v>
      </c>
    </row>
    <row r="450" spans="1:7" ht="12.75" hidden="1">
      <c r="A450" s="97" t="s">
        <v>259</v>
      </c>
      <c r="B450" s="67"/>
      <c r="F450" s="66">
        <f t="shared" si="7"/>
        <v>0</v>
      </c>
      <c r="G450" s="66">
        <f t="shared" si="8"/>
        <v>0</v>
      </c>
    </row>
    <row r="451" spans="1:7" ht="12.75" hidden="1">
      <c r="A451" s="97" t="s">
        <v>487</v>
      </c>
      <c r="B451" s="67"/>
      <c r="F451" s="66">
        <f t="shared" si="7"/>
        <v>0</v>
      </c>
      <c r="G451" s="66">
        <f t="shared" si="8"/>
        <v>0</v>
      </c>
    </row>
    <row r="452" spans="1:7" ht="12.75" hidden="1">
      <c r="A452" s="97" t="s">
        <v>488</v>
      </c>
      <c r="B452" s="67"/>
      <c r="F452" s="66">
        <f t="shared" si="7"/>
        <v>0</v>
      </c>
      <c r="G452" s="66">
        <f t="shared" si="8"/>
        <v>0</v>
      </c>
    </row>
    <row r="453" spans="1:7" ht="12.75" hidden="1">
      <c r="A453" s="97" t="s">
        <v>260</v>
      </c>
      <c r="B453" s="67"/>
      <c r="F453" s="66">
        <f t="shared" si="7"/>
        <v>0</v>
      </c>
      <c r="G453" s="66">
        <f t="shared" si="8"/>
        <v>0</v>
      </c>
    </row>
    <row r="454" spans="1:7" ht="12.75" hidden="1">
      <c r="A454" s="97" t="s">
        <v>261</v>
      </c>
      <c r="B454" s="67"/>
      <c r="F454" s="66">
        <f t="shared" si="7"/>
        <v>0</v>
      </c>
      <c r="G454" s="66">
        <f t="shared" si="8"/>
        <v>0</v>
      </c>
    </row>
    <row r="455" spans="1:7" ht="12.75" hidden="1">
      <c r="A455" s="97" t="s">
        <v>185</v>
      </c>
      <c r="B455" s="67"/>
      <c r="F455" s="66">
        <f t="shared" si="7"/>
        <v>0</v>
      </c>
      <c r="G455" s="66">
        <f t="shared" si="8"/>
        <v>0</v>
      </c>
    </row>
    <row r="456" spans="1:7" ht="12.75" hidden="1">
      <c r="A456" s="97" t="s">
        <v>1357</v>
      </c>
      <c r="B456" s="67"/>
      <c r="F456" s="66">
        <f t="shared" si="7"/>
        <v>0</v>
      </c>
      <c r="G456" s="66">
        <f t="shared" si="8"/>
        <v>0</v>
      </c>
    </row>
    <row r="457" spans="1:7" ht="12.75" hidden="1">
      <c r="A457" s="97" t="s">
        <v>489</v>
      </c>
      <c r="B457" s="67"/>
      <c r="F457" s="66">
        <f t="shared" si="7"/>
        <v>0</v>
      </c>
      <c r="G457" s="66">
        <f t="shared" si="8"/>
        <v>0</v>
      </c>
    </row>
    <row r="458" spans="1:7" ht="12.75" hidden="1">
      <c r="A458" s="97" t="s">
        <v>946</v>
      </c>
      <c r="B458" s="67"/>
      <c r="F458" s="66">
        <f t="shared" si="7"/>
        <v>0</v>
      </c>
      <c r="G458" s="66">
        <f t="shared" si="8"/>
        <v>0</v>
      </c>
    </row>
    <row r="459" spans="1:7" ht="12.75" hidden="1">
      <c r="A459" s="97" t="s">
        <v>399</v>
      </c>
      <c r="B459" s="67"/>
      <c r="F459" s="66">
        <f t="shared" si="7"/>
        <v>0</v>
      </c>
      <c r="G459" s="66">
        <f t="shared" si="8"/>
        <v>0</v>
      </c>
    </row>
    <row r="460" spans="1:7" ht="24" hidden="1">
      <c r="A460" s="97" t="s">
        <v>1242</v>
      </c>
      <c r="B460" s="67"/>
      <c r="F460" s="66">
        <f t="shared" si="7"/>
        <v>0</v>
      </c>
      <c r="G460" s="66">
        <f t="shared" si="8"/>
        <v>0</v>
      </c>
    </row>
    <row r="461" spans="1:7" ht="12.75" hidden="1">
      <c r="A461" s="97" t="s">
        <v>347</v>
      </c>
      <c r="B461" s="67"/>
      <c r="F461" s="66">
        <f t="shared" si="7"/>
        <v>0</v>
      </c>
      <c r="G461" s="66">
        <f t="shared" si="8"/>
        <v>0</v>
      </c>
    </row>
    <row r="462" spans="1:7" ht="12.75" hidden="1">
      <c r="A462" s="96" t="s">
        <v>280</v>
      </c>
      <c r="B462" s="67"/>
      <c r="F462" s="66">
        <f t="shared" si="7"/>
        <v>0</v>
      </c>
      <c r="G462" s="66">
        <f t="shared" si="8"/>
        <v>0</v>
      </c>
    </row>
    <row r="463" spans="1:7" ht="12.75" hidden="1">
      <c r="A463" s="97" t="s">
        <v>721</v>
      </c>
      <c r="B463" s="67"/>
      <c r="F463" s="66">
        <f t="shared" si="7"/>
        <v>0</v>
      </c>
      <c r="G463" s="66">
        <f t="shared" si="8"/>
        <v>0</v>
      </c>
    </row>
    <row r="464" spans="1:7" ht="24" hidden="1">
      <c r="A464" s="97" t="s">
        <v>722</v>
      </c>
      <c r="B464" s="67"/>
      <c r="F464" s="66">
        <f t="shared" si="7"/>
        <v>0</v>
      </c>
      <c r="G464" s="66">
        <f t="shared" si="8"/>
        <v>0</v>
      </c>
    </row>
    <row r="465" spans="1:7" ht="12.75" hidden="1">
      <c r="A465" s="97" t="s">
        <v>723</v>
      </c>
      <c r="B465" s="67"/>
      <c r="F465" s="66">
        <f t="shared" si="7"/>
        <v>0</v>
      </c>
      <c r="G465" s="66">
        <f t="shared" si="8"/>
        <v>0</v>
      </c>
    </row>
    <row r="466" spans="1:7" ht="12.75" hidden="1">
      <c r="A466" s="96" t="s">
        <v>281</v>
      </c>
      <c r="B466" s="67"/>
      <c r="F466" s="66">
        <f t="shared" si="7"/>
        <v>0</v>
      </c>
      <c r="G466" s="66">
        <f t="shared" si="8"/>
        <v>0</v>
      </c>
    </row>
    <row r="467" spans="1:7" ht="12.75" hidden="1">
      <c r="A467" s="97" t="s">
        <v>724</v>
      </c>
      <c r="B467" s="67"/>
      <c r="F467" s="66">
        <f t="shared" si="7"/>
        <v>0</v>
      </c>
      <c r="G467" s="66">
        <f t="shared" si="8"/>
        <v>0</v>
      </c>
    </row>
    <row r="468" spans="1:7" ht="12.75" hidden="1">
      <c r="A468" s="97" t="s">
        <v>282</v>
      </c>
      <c r="B468" s="67"/>
      <c r="F468" s="66">
        <f t="shared" si="7"/>
        <v>0</v>
      </c>
      <c r="G468" s="66">
        <f t="shared" si="8"/>
        <v>0</v>
      </c>
    </row>
    <row r="469" spans="1:7" ht="12.75" hidden="1">
      <c r="A469" s="96" t="s">
        <v>1152</v>
      </c>
      <c r="B469" s="67">
        <v>57</v>
      </c>
      <c r="E469" s="66">
        <f>F469/$B469</f>
        <v>0</v>
      </c>
      <c r="F469" s="66">
        <f>SUM(F470:F526)</f>
        <v>0</v>
      </c>
      <c r="G469" s="66">
        <f>SUM(G470:G526)</f>
        <v>0</v>
      </c>
    </row>
    <row r="470" spans="1:7" ht="12.75" hidden="1">
      <c r="A470" s="96" t="s">
        <v>283</v>
      </c>
      <c r="B470" s="67"/>
      <c r="F470" s="66">
        <f aca="true" t="shared" si="9" ref="F470:F501">IF(SUM(H470:IV470)&gt;0,1,0)</f>
        <v>0</v>
      </c>
      <c r="G470" s="66">
        <f aca="true" t="shared" si="10" ref="G470:G533">IF(G141="√",1,0)</f>
        <v>0</v>
      </c>
    </row>
    <row r="471" spans="1:7" ht="12.75" hidden="1">
      <c r="A471" s="97" t="s">
        <v>902</v>
      </c>
      <c r="B471" s="67"/>
      <c r="F471" s="66">
        <f t="shared" si="9"/>
        <v>0</v>
      </c>
      <c r="G471" s="66">
        <f t="shared" si="10"/>
        <v>0</v>
      </c>
    </row>
    <row r="472" spans="1:7" ht="12.75" hidden="1">
      <c r="A472" s="97" t="s">
        <v>583</v>
      </c>
      <c r="B472" s="67"/>
      <c r="F472" s="66">
        <f t="shared" si="9"/>
        <v>0</v>
      </c>
      <c r="G472" s="66">
        <f t="shared" si="10"/>
        <v>0</v>
      </c>
    </row>
    <row r="473" spans="1:7" ht="12.75" hidden="1">
      <c r="A473" s="97" t="s">
        <v>839</v>
      </c>
      <c r="B473" s="67"/>
      <c r="F473" s="66">
        <f t="shared" si="9"/>
        <v>0</v>
      </c>
      <c r="G473" s="66">
        <f t="shared" si="10"/>
        <v>0</v>
      </c>
    </row>
    <row r="474" spans="1:7" ht="12.75" hidden="1">
      <c r="A474" s="97" t="s">
        <v>840</v>
      </c>
      <c r="B474" s="67"/>
      <c r="F474" s="66">
        <f t="shared" si="9"/>
        <v>0</v>
      </c>
      <c r="G474" s="66">
        <f t="shared" si="10"/>
        <v>0</v>
      </c>
    </row>
    <row r="475" spans="1:7" ht="24" hidden="1">
      <c r="A475" s="97" t="s">
        <v>846</v>
      </c>
      <c r="B475" s="67"/>
      <c r="F475" s="66">
        <f t="shared" si="9"/>
        <v>0</v>
      </c>
      <c r="G475" s="66">
        <f t="shared" si="10"/>
        <v>0</v>
      </c>
    </row>
    <row r="476" spans="1:7" ht="24" hidden="1">
      <c r="A476" s="97" t="s">
        <v>1223</v>
      </c>
      <c r="B476" s="67"/>
      <c r="F476" s="66">
        <f t="shared" si="9"/>
        <v>0</v>
      </c>
      <c r="G476" s="66">
        <f t="shared" si="10"/>
        <v>0</v>
      </c>
    </row>
    <row r="477" spans="1:7" ht="12.75" hidden="1">
      <c r="A477" s="96" t="s">
        <v>284</v>
      </c>
      <c r="B477" s="67"/>
      <c r="F477" s="66">
        <f t="shared" si="9"/>
        <v>0</v>
      </c>
      <c r="G477" s="66">
        <f t="shared" si="10"/>
        <v>0</v>
      </c>
    </row>
    <row r="478" spans="1:7" ht="12.75" hidden="1">
      <c r="A478" s="97" t="s">
        <v>1224</v>
      </c>
      <c r="B478" s="67"/>
      <c r="F478" s="66">
        <f t="shared" si="9"/>
        <v>0</v>
      </c>
      <c r="G478" s="66">
        <f t="shared" si="10"/>
        <v>0</v>
      </c>
    </row>
    <row r="479" spans="1:7" ht="12.75" hidden="1">
      <c r="A479" s="97" t="s">
        <v>1225</v>
      </c>
      <c r="B479" s="67"/>
      <c r="F479" s="66">
        <f t="shared" si="9"/>
        <v>0</v>
      </c>
      <c r="G479" s="66">
        <f t="shared" si="10"/>
        <v>0</v>
      </c>
    </row>
    <row r="480" spans="1:7" ht="12.75" hidden="1">
      <c r="A480" s="97" t="s">
        <v>1226</v>
      </c>
      <c r="B480" s="67"/>
      <c r="F480" s="66">
        <f t="shared" si="9"/>
        <v>0</v>
      </c>
      <c r="G480" s="66">
        <f t="shared" si="10"/>
        <v>0</v>
      </c>
    </row>
    <row r="481" spans="1:7" ht="12.75" hidden="1">
      <c r="A481" s="97" t="s">
        <v>490</v>
      </c>
      <c r="B481" s="67"/>
      <c r="F481" s="66">
        <f t="shared" si="9"/>
        <v>0</v>
      </c>
      <c r="G481" s="66">
        <f t="shared" si="10"/>
        <v>0</v>
      </c>
    </row>
    <row r="482" spans="1:7" ht="12.75" hidden="1">
      <c r="A482" s="97" t="s">
        <v>1227</v>
      </c>
      <c r="B482" s="67"/>
      <c r="F482" s="66">
        <f t="shared" si="9"/>
        <v>0</v>
      </c>
      <c r="G482" s="66">
        <f t="shared" si="10"/>
        <v>0</v>
      </c>
    </row>
    <row r="483" spans="1:7" ht="12.75" hidden="1">
      <c r="A483" s="97" t="s">
        <v>1228</v>
      </c>
      <c r="B483" s="67"/>
      <c r="F483" s="66">
        <f t="shared" si="9"/>
        <v>0</v>
      </c>
      <c r="G483" s="66">
        <f t="shared" si="10"/>
        <v>0</v>
      </c>
    </row>
    <row r="484" spans="1:7" ht="12.75" hidden="1">
      <c r="A484" s="97" t="s">
        <v>491</v>
      </c>
      <c r="B484" s="67"/>
      <c r="F484" s="66">
        <f t="shared" si="9"/>
        <v>0</v>
      </c>
      <c r="G484" s="66">
        <f t="shared" si="10"/>
        <v>0</v>
      </c>
    </row>
    <row r="485" spans="1:7" ht="24" hidden="1">
      <c r="A485" s="96" t="s">
        <v>285</v>
      </c>
      <c r="B485" s="67"/>
      <c r="F485" s="66">
        <f t="shared" si="9"/>
        <v>0</v>
      </c>
      <c r="G485" s="66">
        <f t="shared" si="10"/>
        <v>0</v>
      </c>
    </row>
    <row r="486" spans="1:7" ht="12.75" hidden="1">
      <c r="A486" s="97" t="s">
        <v>1229</v>
      </c>
      <c r="B486" s="67"/>
      <c r="F486" s="66">
        <f t="shared" si="9"/>
        <v>0</v>
      </c>
      <c r="G486" s="66">
        <f t="shared" si="10"/>
        <v>0</v>
      </c>
    </row>
    <row r="487" spans="1:7" ht="12.75" hidden="1">
      <c r="A487" s="97" t="s">
        <v>1230</v>
      </c>
      <c r="B487" s="67"/>
      <c r="F487" s="66">
        <f t="shared" si="9"/>
        <v>0</v>
      </c>
      <c r="G487" s="66">
        <f t="shared" si="10"/>
        <v>0</v>
      </c>
    </row>
    <row r="488" spans="1:7" ht="24" hidden="1">
      <c r="A488" s="97" t="s">
        <v>464</v>
      </c>
      <c r="B488" s="67"/>
      <c r="F488" s="66">
        <f t="shared" si="9"/>
        <v>0</v>
      </c>
      <c r="G488" s="66">
        <f t="shared" si="10"/>
        <v>0</v>
      </c>
    </row>
    <row r="489" spans="1:7" ht="12.75" hidden="1">
      <c r="A489" s="96" t="s">
        <v>286</v>
      </c>
      <c r="B489" s="67"/>
      <c r="F489" s="66">
        <f t="shared" si="9"/>
        <v>0</v>
      </c>
      <c r="G489" s="66">
        <f t="shared" si="10"/>
        <v>0</v>
      </c>
    </row>
    <row r="490" spans="1:7" ht="12.75" hidden="1">
      <c r="A490" s="97" t="s">
        <v>465</v>
      </c>
      <c r="B490" s="67"/>
      <c r="F490" s="66">
        <f t="shared" si="9"/>
        <v>0</v>
      </c>
      <c r="G490" s="66">
        <f t="shared" si="10"/>
        <v>0</v>
      </c>
    </row>
    <row r="491" spans="1:7" ht="12.75" hidden="1">
      <c r="A491" s="97" t="s">
        <v>492</v>
      </c>
      <c r="B491" s="67"/>
      <c r="F491" s="66">
        <f t="shared" si="9"/>
        <v>0</v>
      </c>
      <c r="G491" s="66">
        <f t="shared" si="10"/>
        <v>0</v>
      </c>
    </row>
    <row r="492" spans="1:7" ht="12.75" hidden="1">
      <c r="A492" s="97" t="s">
        <v>758</v>
      </c>
      <c r="B492" s="67"/>
      <c r="F492" s="66">
        <f t="shared" si="9"/>
        <v>0</v>
      </c>
      <c r="G492" s="66">
        <f t="shared" si="10"/>
        <v>0</v>
      </c>
    </row>
    <row r="493" spans="1:7" ht="12.75" hidden="1">
      <c r="A493" s="97" t="s">
        <v>576</v>
      </c>
      <c r="B493" s="67"/>
      <c r="F493" s="66">
        <f t="shared" si="9"/>
        <v>0</v>
      </c>
      <c r="G493" s="66">
        <f t="shared" si="10"/>
        <v>0</v>
      </c>
    </row>
    <row r="494" spans="1:7" ht="12.75" hidden="1">
      <c r="A494" s="97" t="s">
        <v>577</v>
      </c>
      <c r="B494" s="67"/>
      <c r="F494" s="66">
        <f t="shared" si="9"/>
        <v>0</v>
      </c>
      <c r="G494" s="66">
        <f t="shared" si="10"/>
        <v>0</v>
      </c>
    </row>
    <row r="495" spans="1:7" ht="12.75" hidden="1">
      <c r="A495" s="96" t="s">
        <v>287</v>
      </c>
      <c r="B495" s="67"/>
      <c r="F495" s="66">
        <f t="shared" si="9"/>
        <v>0</v>
      </c>
      <c r="G495" s="66">
        <f t="shared" si="10"/>
        <v>0</v>
      </c>
    </row>
    <row r="496" spans="1:7" ht="12.75" hidden="1">
      <c r="A496" s="97" t="s">
        <v>578</v>
      </c>
      <c r="B496" s="67"/>
      <c r="F496" s="66">
        <f t="shared" si="9"/>
        <v>0</v>
      </c>
      <c r="G496" s="66">
        <f t="shared" si="10"/>
        <v>0</v>
      </c>
    </row>
    <row r="497" spans="1:7" ht="12.75" hidden="1">
      <c r="A497" s="96" t="s">
        <v>288</v>
      </c>
      <c r="B497" s="67"/>
      <c r="F497" s="66">
        <f t="shared" si="9"/>
        <v>0</v>
      </c>
      <c r="G497" s="66">
        <f t="shared" si="10"/>
        <v>0</v>
      </c>
    </row>
    <row r="498" spans="1:7" ht="12.75" hidden="1">
      <c r="A498" s="97" t="s">
        <v>1313</v>
      </c>
      <c r="B498" s="67"/>
      <c r="F498" s="66">
        <f t="shared" si="9"/>
        <v>0</v>
      </c>
      <c r="G498" s="66">
        <f t="shared" si="10"/>
        <v>0</v>
      </c>
    </row>
    <row r="499" spans="1:7" ht="12.75" hidden="1">
      <c r="A499" s="97" t="s">
        <v>1314</v>
      </c>
      <c r="B499" s="67"/>
      <c r="F499" s="66">
        <f t="shared" si="9"/>
        <v>0</v>
      </c>
      <c r="G499" s="66">
        <f t="shared" si="10"/>
        <v>0</v>
      </c>
    </row>
    <row r="500" spans="1:7" ht="12.75" hidden="1">
      <c r="A500" s="97" t="s">
        <v>1315</v>
      </c>
      <c r="B500" s="67"/>
      <c r="F500" s="66">
        <f t="shared" si="9"/>
        <v>0</v>
      </c>
      <c r="G500" s="66">
        <f t="shared" si="10"/>
        <v>0</v>
      </c>
    </row>
    <row r="501" spans="1:7" ht="24" hidden="1">
      <c r="A501" s="97" t="s">
        <v>1450</v>
      </c>
      <c r="B501" s="67"/>
      <c r="F501" s="66">
        <f t="shared" si="9"/>
        <v>0</v>
      </c>
      <c r="G501" s="66">
        <f t="shared" si="10"/>
        <v>0</v>
      </c>
    </row>
    <row r="502" spans="1:7" ht="12.75" hidden="1">
      <c r="A502" s="97" t="s">
        <v>1451</v>
      </c>
      <c r="B502" s="67"/>
      <c r="F502" s="66">
        <f aca="true" t="shared" si="11" ref="F502:F526">IF(SUM(H502:IV502)&gt;0,1,0)</f>
        <v>0</v>
      </c>
      <c r="G502" s="66">
        <f t="shared" si="10"/>
        <v>0</v>
      </c>
    </row>
    <row r="503" spans="1:7" ht="36" hidden="1">
      <c r="A503" s="97" t="s">
        <v>207</v>
      </c>
      <c r="B503" s="67"/>
      <c r="F503" s="66">
        <f t="shared" si="11"/>
        <v>0</v>
      </c>
      <c r="G503" s="66">
        <f t="shared" si="10"/>
        <v>0</v>
      </c>
    </row>
    <row r="504" spans="1:7" ht="12.75" hidden="1">
      <c r="A504" s="97" t="s">
        <v>108</v>
      </c>
      <c r="B504" s="67"/>
      <c r="F504" s="66">
        <f t="shared" si="11"/>
        <v>0</v>
      </c>
      <c r="G504" s="66">
        <f t="shared" si="10"/>
        <v>0</v>
      </c>
    </row>
    <row r="505" spans="1:7" ht="24" hidden="1">
      <c r="A505" s="96" t="s">
        <v>681</v>
      </c>
      <c r="B505" s="67"/>
      <c r="F505" s="66">
        <f t="shared" si="11"/>
        <v>0</v>
      </c>
      <c r="G505" s="66">
        <f t="shared" si="10"/>
        <v>0</v>
      </c>
    </row>
    <row r="506" spans="1:7" ht="12.75" hidden="1">
      <c r="A506" s="97" t="s">
        <v>109</v>
      </c>
      <c r="B506" s="67"/>
      <c r="F506" s="66">
        <f t="shared" si="11"/>
        <v>0</v>
      </c>
      <c r="G506" s="66">
        <f t="shared" si="10"/>
        <v>0</v>
      </c>
    </row>
    <row r="507" spans="1:7" ht="24" hidden="1">
      <c r="A507" s="96" t="s">
        <v>1182</v>
      </c>
      <c r="B507" s="67"/>
      <c r="F507" s="66">
        <f t="shared" si="11"/>
        <v>0</v>
      </c>
      <c r="G507" s="66">
        <f t="shared" si="10"/>
        <v>0</v>
      </c>
    </row>
    <row r="508" spans="1:7" ht="12.75" hidden="1">
      <c r="A508" s="97" t="s">
        <v>110</v>
      </c>
      <c r="B508" s="67"/>
      <c r="F508" s="66">
        <f t="shared" si="11"/>
        <v>0</v>
      </c>
      <c r="G508" s="66">
        <f t="shared" si="10"/>
        <v>0</v>
      </c>
    </row>
    <row r="509" spans="1:7" ht="12.75" hidden="1">
      <c r="A509" s="97" t="s">
        <v>1452</v>
      </c>
      <c r="B509" s="67"/>
      <c r="F509" s="66">
        <f t="shared" si="11"/>
        <v>0</v>
      </c>
      <c r="G509" s="66">
        <f t="shared" si="10"/>
        <v>0</v>
      </c>
    </row>
    <row r="510" spans="1:7" ht="24" hidden="1">
      <c r="A510" s="96" t="s">
        <v>1289</v>
      </c>
      <c r="B510" s="67"/>
      <c r="F510" s="66">
        <f t="shared" si="11"/>
        <v>0</v>
      </c>
      <c r="G510" s="66">
        <f t="shared" si="10"/>
        <v>0</v>
      </c>
    </row>
    <row r="511" spans="1:7" ht="12.75" hidden="1">
      <c r="A511" s="97" t="s">
        <v>1089</v>
      </c>
      <c r="B511" s="67"/>
      <c r="F511" s="66">
        <f t="shared" si="11"/>
        <v>0</v>
      </c>
      <c r="G511" s="66">
        <f t="shared" si="10"/>
        <v>0</v>
      </c>
    </row>
    <row r="512" spans="1:7" ht="12.75" hidden="1">
      <c r="A512" s="97" t="s">
        <v>1453</v>
      </c>
      <c r="B512" s="67"/>
      <c r="F512" s="66">
        <f t="shared" si="11"/>
        <v>0</v>
      </c>
      <c r="G512" s="66">
        <f t="shared" si="10"/>
        <v>0</v>
      </c>
    </row>
    <row r="513" spans="1:7" ht="12.75" hidden="1">
      <c r="A513" s="97" t="s">
        <v>643</v>
      </c>
      <c r="B513" s="67"/>
      <c r="F513" s="66">
        <f t="shared" si="11"/>
        <v>0</v>
      </c>
      <c r="G513" s="66">
        <f t="shared" si="10"/>
        <v>0</v>
      </c>
    </row>
    <row r="514" spans="1:7" ht="24" hidden="1">
      <c r="A514" s="96" t="s">
        <v>1290</v>
      </c>
      <c r="B514" s="67"/>
      <c r="F514" s="66">
        <f t="shared" si="11"/>
        <v>0</v>
      </c>
      <c r="G514" s="66">
        <f t="shared" si="10"/>
        <v>0</v>
      </c>
    </row>
    <row r="515" spans="1:7" ht="24" hidden="1">
      <c r="A515" s="97" t="s">
        <v>644</v>
      </c>
      <c r="B515" s="67"/>
      <c r="F515" s="66">
        <f t="shared" si="11"/>
        <v>0</v>
      </c>
      <c r="G515" s="66">
        <f t="shared" si="10"/>
        <v>0</v>
      </c>
    </row>
    <row r="516" spans="1:7" ht="24" hidden="1">
      <c r="A516" s="97" t="s">
        <v>1454</v>
      </c>
      <c r="B516" s="67"/>
      <c r="F516" s="66">
        <f t="shared" si="11"/>
        <v>0</v>
      </c>
      <c r="G516" s="66">
        <f t="shared" si="10"/>
        <v>0</v>
      </c>
    </row>
    <row r="517" spans="1:7" ht="12.75" hidden="1">
      <c r="A517" s="97" t="s">
        <v>645</v>
      </c>
      <c r="B517" s="67"/>
      <c r="F517" s="66">
        <f t="shared" si="11"/>
        <v>0</v>
      </c>
      <c r="G517" s="66">
        <f t="shared" si="10"/>
        <v>0</v>
      </c>
    </row>
    <row r="518" spans="1:7" ht="12.75" hidden="1">
      <c r="A518" s="97" t="s">
        <v>646</v>
      </c>
      <c r="B518" s="67"/>
      <c r="F518" s="66">
        <f t="shared" si="11"/>
        <v>0</v>
      </c>
      <c r="G518" s="66">
        <f t="shared" si="10"/>
        <v>0</v>
      </c>
    </row>
    <row r="519" spans="1:7" ht="12.75" hidden="1">
      <c r="A519" s="96" t="s">
        <v>1291</v>
      </c>
      <c r="B519" s="67"/>
      <c r="F519" s="66">
        <f t="shared" si="11"/>
        <v>0</v>
      </c>
      <c r="G519" s="66">
        <f t="shared" si="10"/>
        <v>0</v>
      </c>
    </row>
    <row r="520" spans="1:7" ht="12.75" hidden="1">
      <c r="A520" s="97" t="s">
        <v>647</v>
      </c>
      <c r="B520" s="67"/>
      <c r="F520" s="66">
        <f t="shared" si="11"/>
        <v>0</v>
      </c>
      <c r="G520" s="66">
        <f t="shared" si="10"/>
        <v>0</v>
      </c>
    </row>
    <row r="521" spans="1:7" ht="12.75" hidden="1">
      <c r="A521" s="97" t="s">
        <v>1455</v>
      </c>
      <c r="B521" s="67"/>
      <c r="F521" s="66">
        <f t="shared" si="11"/>
        <v>0</v>
      </c>
      <c r="G521" s="66">
        <f t="shared" si="10"/>
        <v>0</v>
      </c>
    </row>
    <row r="522" spans="1:7" ht="12.75" hidden="1">
      <c r="A522" s="97" t="s">
        <v>1137</v>
      </c>
      <c r="B522" s="67"/>
      <c r="F522" s="66">
        <f t="shared" si="11"/>
        <v>0</v>
      </c>
      <c r="G522" s="66">
        <f t="shared" si="10"/>
        <v>0</v>
      </c>
    </row>
    <row r="523" spans="1:7" ht="24" hidden="1">
      <c r="A523" s="96" t="s">
        <v>1292</v>
      </c>
      <c r="B523" s="67"/>
      <c r="F523" s="66">
        <f t="shared" si="11"/>
        <v>0</v>
      </c>
      <c r="G523" s="66">
        <f t="shared" si="10"/>
        <v>0</v>
      </c>
    </row>
    <row r="524" spans="1:7" ht="12.75" hidden="1">
      <c r="A524" s="97" t="s">
        <v>659</v>
      </c>
      <c r="B524" s="67"/>
      <c r="F524" s="66">
        <f t="shared" si="11"/>
        <v>0</v>
      </c>
      <c r="G524" s="66">
        <f t="shared" si="10"/>
        <v>0</v>
      </c>
    </row>
    <row r="525" spans="1:7" ht="24" hidden="1">
      <c r="A525" s="97" t="s">
        <v>297</v>
      </c>
      <c r="B525" s="67"/>
      <c r="F525" s="66">
        <f t="shared" si="11"/>
        <v>0</v>
      </c>
      <c r="G525" s="66">
        <f t="shared" si="10"/>
        <v>0</v>
      </c>
    </row>
    <row r="526" spans="1:7" ht="24" hidden="1">
      <c r="A526" s="97" t="s">
        <v>86</v>
      </c>
      <c r="B526" s="67"/>
      <c r="F526" s="66">
        <f t="shared" si="11"/>
        <v>0</v>
      </c>
      <c r="G526" s="66">
        <f t="shared" si="10"/>
        <v>0</v>
      </c>
    </row>
    <row r="527" spans="1:7" ht="12.75" hidden="1">
      <c r="A527" s="96" t="s">
        <v>648</v>
      </c>
      <c r="B527" s="67">
        <v>13</v>
      </c>
      <c r="E527" s="66">
        <f>F527/$B527</f>
        <v>0</v>
      </c>
      <c r="F527" s="66">
        <f>SUM(F528:F540)</f>
        <v>0</v>
      </c>
      <c r="G527" s="66">
        <f>SUM(G528:G540)</f>
        <v>0</v>
      </c>
    </row>
    <row r="528" spans="1:7" ht="12.75" hidden="1">
      <c r="A528" s="96" t="s">
        <v>1293</v>
      </c>
      <c r="B528" s="67"/>
      <c r="F528" s="66">
        <f aca="true" t="shared" si="12" ref="F528:F540">IF(SUM(H528:IV528)&gt;0,1,0)</f>
        <v>0</v>
      </c>
      <c r="G528" s="66">
        <f t="shared" si="10"/>
        <v>0</v>
      </c>
    </row>
    <row r="529" spans="1:7" ht="12.75" hidden="1">
      <c r="A529" s="97" t="s">
        <v>572</v>
      </c>
      <c r="B529" s="67"/>
      <c r="F529" s="66">
        <f t="shared" si="12"/>
        <v>0</v>
      </c>
      <c r="G529" s="66">
        <f t="shared" si="10"/>
        <v>0</v>
      </c>
    </row>
    <row r="530" spans="1:7" ht="12.75" hidden="1">
      <c r="A530" s="97" t="s">
        <v>573</v>
      </c>
      <c r="B530" s="67"/>
      <c r="F530" s="66">
        <f t="shared" si="12"/>
        <v>0</v>
      </c>
      <c r="G530" s="66">
        <f t="shared" si="10"/>
        <v>0</v>
      </c>
    </row>
    <row r="531" spans="1:7" ht="12.75" hidden="1">
      <c r="A531" s="97" t="s">
        <v>574</v>
      </c>
      <c r="B531" s="67"/>
      <c r="F531" s="66">
        <f t="shared" si="12"/>
        <v>0</v>
      </c>
      <c r="G531" s="66">
        <f t="shared" si="10"/>
        <v>0</v>
      </c>
    </row>
    <row r="532" spans="1:7" ht="12.75" hidden="1">
      <c r="A532" s="97" t="s">
        <v>560</v>
      </c>
      <c r="B532" s="67"/>
      <c r="F532" s="66">
        <f t="shared" si="12"/>
        <v>0</v>
      </c>
      <c r="G532" s="66">
        <f t="shared" si="10"/>
        <v>0</v>
      </c>
    </row>
    <row r="533" spans="1:7" ht="12.75" hidden="1">
      <c r="A533" s="97" t="s">
        <v>561</v>
      </c>
      <c r="B533" s="67"/>
      <c r="F533" s="66">
        <f t="shared" si="12"/>
        <v>0</v>
      </c>
      <c r="G533" s="66">
        <f t="shared" si="10"/>
        <v>0</v>
      </c>
    </row>
    <row r="534" spans="1:7" ht="36" hidden="1">
      <c r="A534" s="96" t="s">
        <v>1294</v>
      </c>
      <c r="B534" s="67"/>
      <c r="F534" s="66">
        <f t="shared" si="12"/>
        <v>0</v>
      </c>
      <c r="G534" s="66">
        <f aca="true" t="shared" si="13" ref="G534:G561">IF(G205="√",1,0)</f>
        <v>0</v>
      </c>
    </row>
    <row r="535" spans="1:7" ht="24" hidden="1">
      <c r="A535" s="97" t="s">
        <v>562</v>
      </c>
      <c r="B535" s="67"/>
      <c r="F535" s="66">
        <f t="shared" si="12"/>
        <v>0</v>
      </c>
      <c r="G535" s="66">
        <f t="shared" si="13"/>
        <v>0</v>
      </c>
    </row>
    <row r="536" spans="1:7" ht="24" hidden="1">
      <c r="A536" s="97" t="s">
        <v>747</v>
      </c>
      <c r="B536" s="67"/>
      <c r="F536" s="66">
        <f t="shared" si="12"/>
        <v>0</v>
      </c>
      <c r="G536" s="66">
        <f t="shared" si="13"/>
        <v>0</v>
      </c>
    </row>
    <row r="537" spans="1:7" ht="12.75" hidden="1">
      <c r="A537" s="97" t="s">
        <v>28</v>
      </c>
      <c r="B537" s="67"/>
      <c r="F537" s="66">
        <f t="shared" si="12"/>
        <v>0</v>
      </c>
      <c r="G537" s="66">
        <f t="shared" si="13"/>
        <v>0</v>
      </c>
    </row>
    <row r="538" spans="1:7" ht="12.75" hidden="1">
      <c r="A538" s="97" t="s">
        <v>30</v>
      </c>
      <c r="B538" s="67"/>
      <c r="F538" s="66">
        <f t="shared" si="12"/>
        <v>0</v>
      </c>
      <c r="G538" s="66">
        <f t="shared" si="13"/>
        <v>0</v>
      </c>
    </row>
    <row r="539" spans="1:7" ht="12.75" hidden="1">
      <c r="A539" s="96" t="s">
        <v>1381</v>
      </c>
      <c r="B539" s="67"/>
      <c r="F539" s="66">
        <f t="shared" si="12"/>
        <v>0</v>
      </c>
      <c r="G539" s="66">
        <f t="shared" si="13"/>
        <v>0</v>
      </c>
    </row>
    <row r="540" spans="1:7" ht="12.75" hidden="1">
      <c r="A540" s="97" t="s">
        <v>1417</v>
      </c>
      <c r="B540" s="67"/>
      <c r="F540" s="66">
        <f t="shared" si="12"/>
        <v>0</v>
      </c>
      <c r="G540" s="66">
        <f t="shared" si="13"/>
        <v>0</v>
      </c>
    </row>
    <row r="541" spans="1:7" ht="12.75" hidden="1">
      <c r="A541" s="96" t="s">
        <v>1133</v>
      </c>
      <c r="B541" s="67">
        <f>SUM(B542,B607)</f>
        <v>104</v>
      </c>
      <c r="E541" s="66">
        <f>F541/$B541</f>
        <v>0</v>
      </c>
      <c r="F541" s="66">
        <f>SUM(F542,F607)</f>
        <v>0</v>
      </c>
      <c r="G541" s="66">
        <f>SUM(G542,G607)</f>
        <v>0</v>
      </c>
    </row>
    <row r="542" spans="1:7" ht="12.75" hidden="1">
      <c r="A542" s="96" t="s">
        <v>1134</v>
      </c>
      <c r="B542" s="67">
        <f>SUM(B543,B548,B562,B602)</f>
        <v>60</v>
      </c>
      <c r="E542" s="66">
        <f>F542/$B542</f>
        <v>0</v>
      </c>
      <c r="F542" s="66">
        <f>SUM(F543,F548,F562,F602)</f>
        <v>0</v>
      </c>
      <c r="G542" s="66">
        <f>SUM(G543,G548,G562,G602)</f>
        <v>0</v>
      </c>
    </row>
    <row r="543" spans="1:7" ht="12.75" hidden="1">
      <c r="A543" s="96" t="s">
        <v>75</v>
      </c>
      <c r="B543" s="67">
        <v>4</v>
      </c>
      <c r="E543" s="66">
        <f>F543/$B543</f>
        <v>0</v>
      </c>
      <c r="F543" s="66">
        <f>SUM(F544:F547)</f>
        <v>0</v>
      </c>
      <c r="G543" s="66">
        <f>SUM(G544:G547)</f>
        <v>0</v>
      </c>
    </row>
    <row r="544" spans="1:7" ht="12.75" hidden="1">
      <c r="A544" s="96" t="s">
        <v>1036</v>
      </c>
      <c r="B544" s="67"/>
      <c r="F544" s="66">
        <f>IF(SUM(H544:IV544)&gt;0,1,0)</f>
        <v>0</v>
      </c>
      <c r="G544" s="66">
        <f t="shared" si="13"/>
        <v>0</v>
      </c>
    </row>
    <row r="545" spans="1:7" ht="12.75" hidden="1">
      <c r="A545" s="97" t="s">
        <v>1135</v>
      </c>
      <c r="B545" s="67"/>
      <c r="F545" s="66">
        <f>IF(SUM(H545:IV545)&gt;0,1,0)</f>
        <v>0</v>
      </c>
      <c r="G545" s="66">
        <f t="shared" si="13"/>
        <v>0</v>
      </c>
    </row>
    <row r="546" spans="1:7" ht="12.75" hidden="1">
      <c r="A546" s="97" t="s">
        <v>1136</v>
      </c>
      <c r="B546" s="67"/>
      <c r="F546" s="66">
        <f>IF(SUM(H546:IV546)&gt;0,1,0)</f>
        <v>0</v>
      </c>
      <c r="G546" s="66">
        <f t="shared" si="13"/>
        <v>0</v>
      </c>
    </row>
    <row r="547" spans="1:7" ht="12.75" hidden="1">
      <c r="A547" s="96" t="s">
        <v>1434</v>
      </c>
      <c r="B547" s="67"/>
      <c r="F547" s="66">
        <f>IF(SUM(H547:IV547)&gt;0,1,0)</f>
        <v>0</v>
      </c>
      <c r="G547" s="66">
        <f t="shared" si="13"/>
        <v>0</v>
      </c>
    </row>
    <row r="548" spans="1:7" ht="12.75" hidden="1">
      <c r="A548" s="96" t="s">
        <v>610</v>
      </c>
      <c r="B548" s="67">
        <v>13</v>
      </c>
      <c r="E548" s="66">
        <f>F548/$B548</f>
        <v>0</v>
      </c>
      <c r="F548" s="66">
        <f>SUM(F549:F561)</f>
        <v>0</v>
      </c>
      <c r="G548" s="66">
        <f>SUM(G549:G561)</f>
        <v>0</v>
      </c>
    </row>
    <row r="549" spans="1:7" ht="24" hidden="1">
      <c r="A549" s="97" t="s">
        <v>824</v>
      </c>
      <c r="B549" s="67"/>
      <c r="F549" s="66">
        <f aca="true" t="shared" si="14" ref="F549:F561">IF(SUM(H549:IV549)&gt;0,1,0)</f>
        <v>0</v>
      </c>
      <c r="G549" s="66">
        <f t="shared" si="13"/>
        <v>0</v>
      </c>
    </row>
    <row r="550" spans="1:7" ht="12.75" hidden="1">
      <c r="A550" s="97" t="s">
        <v>1097</v>
      </c>
      <c r="B550" s="67"/>
      <c r="F550" s="66">
        <f t="shared" si="14"/>
        <v>0</v>
      </c>
      <c r="G550" s="66">
        <f t="shared" si="13"/>
        <v>0</v>
      </c>
    </row>
    <row r="551" spans="1:7" ht="12.75" hidden="1">
      <c r="A551" s="97" t="s">
        <v>1244</v>
      </c>
      <c r="B551" s="67"/>
      <c r="F551" s="66">
        <f t="shared" si="14"/>
        <v>0</v>
      </c>
      <c r="G551" s="66">
        <f t="shared" si="13"/>
        <v>0</v>
      </c>
    </row>
    <row r="552" spans="1:7" ht="12.75" hidden="1">
      <c r="A552" s="97" t="s">
        <v>1096</v>
      </c>
      <c r="B552" s="67"/>
      <c r="F552" s="66">
        <f t="shared" si="14"/>
        <v>0</v>
      </c>
      <c r="G552" s="66">
        <f t="shared" si="13"/>
        <v>0</v>
      </c>
    </row>
    <row r="553" spans="1:7" ht="12.75" hidden="1">
      <c r="A553" s="97" t="s">
        <v>92</v>
      </c>
      <c r="B553" s="67"/>
      <c r="F553" s="66">
        <f t="shared" si="14"/>
        <v>0</v>
      </c>
      <c r="G553" s="66">
        <f t="shared" si="13"/>
        <v>0</v>
      </c>
    </row>
    <row r="554" spans="1:7" ht="12.75" hidden="1">
      <c r="A554" s="97" t="s">
        <v>870</v>
      </c>
      <c r="B554" s="67"/>
      <c r="F554" s="66">
        <f t="shared" si="14"/>
        <v>0</v>
      </c>
      <c r="G554" s="66">
        <f t="shared" si="13"/>
        <v>0</v>
      </c>
    </row>
    <row r="555" spans="1:7" ht="12.75" hidden="1">
      <c r="A555" s="97" t="s">
        <v>650</v>
      </c>
      <c r="B555" s="67"/>
      <c r="F555" s="66">
        <f t="shared" si="14"/>
        <v>0</v>
      </c>
      <c r="G555" s="66">
        <f t="shared" si="13"/>
        <v>0</v>
      </c>
    </row>
    <row r="556" spans="1:7" ht="12.75" hidden="1">
      <c r="A556" s="97" t="s">
        <v>651</v>
      </c>
      <c r="B556" s="67"/>
      <c r="F556" s="66">
        <f t="shared" si="14"/>
        <v>0</v>
      </c>
      <c r="G556" s="66">
        <f t="shared" si="13"/>
        <v>0</v>
      </c>
    </row>
    <row r="557" spans="1:7" ht="12.75" hidden="1">
      <c r="A557" s="97" t="s">
        <v>652</v>
      </c>
      <c r="B557" s="67"/>
      <c r="F557" s="66">
        <f t="shared" si="14"/>
        <v>0</v>
      </c>
      <c r="G557" s="66">
        <f t="shared" si="13"/>
        <v>0</v>
      </c>
    </row>
    <row r="558" spans="1:7" ht="12.75" hidden="1">
      <c r="A558" s="97" t="s">
        <v>864</v>
      </c>
      <c r="B558" s="67"/>
      <c r="F558" s="66">
        <f t="shared" si="14"/>
        <v>0</v>
      </c>
      <c r="G558" s="66">
        <f t="shared" si="13"/>
        <v>0</v>
      </c>
    </row>
    <row r="559" spans="1:7" ht="24" hidden="1">
      <c r="A559" s="96" t="s">
        <v>1435</v>
      </c>
      <c r="B559" s="67"/>
      <c r="F559" s="66">
        <f t="shared" si="14"/>
        <v>0</v>
      </c>
      <c r="G559" s="66">
        <f t="shared" si="13"/>
        <v>0</v>
      </c>
    </row>
    <row r="560" spans="1:7" ht="12.75" hidden="1">
      <c r="A560" s="97" t="s">
        <v>865</v>
      </c>
      <c r="B560" s="67"/>
      <c r="F560" s="66">
        <f t="shared" si="14"/>
        <v>0</v>
      </c>
      <c r="G560" s="66">
        <f t="shared" si="13"/>
        <v>0</v>
      </c>
    </row>
    <row r="561" spans="1:7" ht="12.75" hidden="1">
      <c r="A561" s="97" t="s">
        <v>866</v>
      </c>
      <c r="B561" s="67"/>
      <c r="F561" s="66">
        <f t="shared" si="14"/>
        <v>0</v>
      </c>
      <c r="G561" s="66">
        <f t="shared" si="13"/>
        <v>0</v>
      </c>
    </row>
    <row r="562" spans="1:7" ht="12.75" hidden="1">
      <c r="A562" s="96" t="s">
        <v>1152</v>
      </c>
      <c r="B562" s="67">
        <v>39</v>
      </c>
      <c r="E562" s="66">
        <f>F562/$B562</f>
        <v>0</v>
      </c>
      <c r="F562" s="66">
        <f>SUM(F563:F601)</f>
        <v>0</v>
      </c>
      <c r="G562" s="66">
        <f>SUM(G563:G601)</f>
        <v>0</v>
      </c>
    </row>
    <row r="563" spans="1:7" ht="12.75" hidden="1">
      <c r="A563" s="96" t="s">
        <v>1436</v>
      </c>
      <c r="B563" s="67"/>
      <c r="F563" s="66">
        <f aca="true" t="shared" si="15" ref="F563:F601">IF(SUM(H563:IV563)&gt;0,1,0)</f>
        <v>0</v>
      </c>
      <c r="G563" s="66">
        <f aca="true" t="shared" si="16" ref="G563:G601">IF(G234="√",1,0)</f>
        <v>0</v>
      </c>
    </row>
    <row r="564" spans="1:7" ht="12.75" hidden="1">
      <c r="A564" s="97" t="s">
        <v>320</v>
      </c>
      <c r="B564" s="67"/>
      <c r="F564" s="66">
        <f t="shared" si="15"/>
        <v>0</v>
      </c>
      <c r="G564" s="66">
        <f t="shared" si="16"/>
        <v>0</v>
      </c>
    </row>
    <row r="565" spans="1:7" ht="12.75" hidden="1">
      <c r="A565" s="97" t="s">
        <v>321</v>
      </c>
      <c r="B565" s="67"/>
      <c r="F565" s="66">
        <f t="shared" si="15"/>
        <v>0</v>
      </c>
      <c r="G565" s="66">
        <f t="shared" si="16"/>
        <v>0</v>
      </c>
    </row>
    <row r="566" spans="1:7" ht="12.75" hidden="1">
      <c r="A566" s="96" t="s">
        <v>1437</v>
      </c>
      <c r="B566" s="67"/>
      <c r="F566" s="66">
        <f t="shared" si="15"/>
        <v>0</v>
      </c>
      <c r="G566" s="66">
        <f t="shared" si="16"/>
        <v>0</v>
      </c>
    </row>
    <row r="567" spans="1:7" ht="12.75" hidden="1">
      <c r="A567" s="97" t="s">
        <v>749</v>
      </c>
      <c r="B567" s="67"/>
      <c r="F567" s="66">
        <f t="shared" si="15"/>
        <v>0</v>
      </c>
      <c r="G567" s="66">
        <f t="shared" si="16"/>
        <v>0</v>
      </c>
    </row>
    <row r="568" spans="1:7" ht="12.75" hidden="1">
      <c r="A568" s="97" t="s">
        <v>322</v>
      </c>
      <c r="B568" s="67"/>
      <c r="F568" s="66">
        <f t="shared" si="15"/>
        <v>0</v>
      </c>
      <c r="G568" s="66">
        <f t="shared" si="16"/>
        <v>0</v>
      </c>
    </row>
    <row r="569" spans="1:7" ht="12.75" hidden="1">
      <c r="A569" s="96" t="s">
        <v>1438</v>
      </c>
      <c r="B569" s="67"/>
      <c r="F569" s="66">
        <f t="shared" si="15"/>
        <v>0</v>
      </c>
      <c r="G569" s="66">
        <f t="shared" si="16"/>
        <v>0</v>
      </c>
    </row>
    <row r="570" spans="1:7" ht="12.75" hidden="1">
      <c r="A570" s="97" t="s">
        <v>750</v>
      </c>
      <c r="B570" s="67"/>
      <c r="F570" s="66">
        <f t="shared" si="15"/>
        <v>0</v>
      </c>
      <c r="G570" s="66">
        <f t="shared" si="16"/>
        <v>0</v>
      </c>
    </row>
    <row r="571" spans="1:7" ht="12.75" hidden="1">
      <c r="A571" s="97" t="s">
        <v>751</v>
      </c>
      <c r="B571" s="67"/>
      <c r="F571" s="66">
        <f t="shared" si="15"/>
        <v>0</v>
      </c>
      <c r="G571" s="66">
        <f t="shared" si="16"/>
        <v>0</v>
      </c>
    </row>
    <row r="572" spans="1:7" ht="12.75" hidden="1">
      <c r="A572" s="97" t="s">
        <v>752</v>
      </c>
      <c r="B572" s="67"/>
      <c r="F572" s="66">
        <f t="shared" si="15"/>
        <v>0</v>
      </c>
      <c r="G572" s="66">
        <f t="shared" si="16"/>
        <v>0</v>
      </c>
    </row>
    <row r="573" spans="1:7" ht="24" hidden="1">
      <c r="A573" s="96" t="s">
        <v>1439</v>
      </c>
      <c r="B573" s="67"/>
      <c r="F573" s="66">
        <f t="shared" si="15"/>
        <v>0</v>
      </c>
      <c r="G573" s="66">
        <f t="shared" si="16"/>
        <v>0</v>
      </c>
    </row>
    <row r="574" spans="1:7" ht="12.75" hidden="1">
      <c r="A574" s="97" t="s">
        <v>653</v>
      </c>
      <c r="B574" s="67"/>
      <c r="F574" s="66">
        <f t="shared" si="15"/>
        <v>0</v>
      </c>
      <c r="G574" s="66">
        <f t="shared" si="16"/>
        <v>0</v>
      </c>
    </row>
    <row r="575" spans="1:7" ht="12.75" hidden="1">
      <c r="A575" s="97" t="s">
        <v>654</v>
      </c>
      <c r="B575" s="67"/>
      <c r="F575" s="66">
        <f t="shared" si="15"/>
        <v>0</v>
      </c>
      <c r="G575" s="66">
        <f t="shared" si="16"/>
        <v>0</v>
      </c>
    </row>
    <row r="576" spans="1:7" ht="12.75" hidden="1">
      <c r="A576" s="97" t="s">
        <v>1280</v>
      </c>
      <c r="B576" s="67"/>
      <c r="F576" s="66">
        <f t="shared" si="15"/>
        <v>0</v>
      </c>
      <c r="G576" s="66">
        <f t="shared" si="16"/>
        <v>0</v>
      </c>
    </row>
    <row r="577" spans="1:7" ht="24" hidden="1">
      <c r="A577" s="96" t="s">
        <v>746</v>
      </c>
      <c r="B577" s="67"/>
      <c r="F577" s="66">
        <f t="shared" si="15"/>
        <v>0</v>
      </c>
      <c r="G577" s="66">
        <f t="shared" si="16"/>
        <v>0</v>
      </c>
    </row>
    <row r="578" spans="1:7" ht="12.75" hidden="1">
      <c r="A578" s="97" t="s">
        <v>1400</v>
      </c>
      <c r="B578" s="67"/>
      <c r="F578" s="66">
        <f t="shared" si="15"/>
        <v>0</v>
      </c>
      <c r="G578" s="66">
        <f t="shared" si="16"/>
        <v>0</v>
      </c>
    </row>
    <row r="579" spans="1:7" ht="12.75" hidden="1">
      <c r="A579" s="96" t="s">
        <v>1129</v>
      </c>
      <c r="B579" s="67"/>
      <c r="F579" s="66">
        <f t="shared" si="15"/>
        <v>0</v>
      </c>
      <c r="G579" s="66">
        <f t="shared" si="16"/>
        <v>0</v>
      </c>
    </row>
    <row r="580" spans="1:7" ht="12.75" hidden="1">
      <c r="A580" s="97" t="s">
        <v>323</v>
      </c>
      <c r="B580" s="67"/>
      <c r="F580" s="66">
        <f t="shared" si="15"/>
        <v>0</v>
      </c>
      <c r="G580" s="66">
        <f t="shared" si="16"/>
        <v>0</v>
      </c>
    </row>
    <row r="581" spans="1:7" ht="24" hidden="1">
      <c r="A581" s="97" t="s">
        <v>1401</v>
      </c>
      <c r="B581" s="67"/>
      <c r="F581" s="66">
        <f t="shared" si="15"/>
        <v>0</v>
      </c>
      <c r="G581" s="66">
        <f t="shared" si="16"/>
        <v>0</v>
      </c>
    </row>
    <row r="582" spans="1:7" ht="12.75" hidden="1">
      <c r="A582" s="96" t="s">
        <v>1130</v>
      </c>
      <c r="B582" s="67"/>
      <c r="F582" s="66">
        <f t="shared" si="15"/>
        <v>0</v>
      </c>
      <c r="G582" s="66">
        <f t="shared" si="16"/>
        <v>0</v>
      </c>
    </row>
    <row r="583" spans="1:7" ht="12.75" hidden="1">
      <c r="A583" s="96" t="s">
        <v>1402</v>
      </c>
      <c r="B583" s="67"/>
      <c r="F583" s="66">
        <f t="shared" si="15"/>
        <v>0</v>
      </c>
      <c r="G583" s="66">
        <f t="shared" si="16"/>
        <v>0</v>
      </c>
    </row>
    <row r="584" spans="1:7" ht="12.75" hidden="1">
      <c r="A584" s="97" t="s">
        <v>1403</v>
      </c>
      <c r="B584" s="67"/>
      <c r="F584" s="66">
        <f t="shared" si="15"/>
        <v>0</v>
      </c>
      <c r="G584" s="66">
        <f t="shared" si="16"/>
        <v>0</v>
      </c>
    </row>
    <row r="585" spans="1:7" ht="12.75" hidden="1">
      <c r="A585" s="97" t="s">
        <v>1404</v>
      </c>
      <c r="B585" s="67"/>
      <c r="F585" s="66">
        <f t="shared" si="15"/>
        <v>0</v>
      </c>
      <c r="G585" s="66">
        <f t="shared" si="16"/>
        <v>0</v>
      </c>
    </row>
    <row r="586" spans="1:7" ht="12.75" hidden="1">
      <c r="A586" s="97" t="s">
        <v>765</v>
      </c>
      <c r="B586" s="67"/>
      <c r="F586" s="66">
        <f t="shared" si="15"/>
        <v>0</v>
      </c>
      <c r="G586" s="66">
        <f t="shared" si="16"/>
        <v>0</v>
      </c>
    </row>
    <row r="587" spans="1:7" ht="12.75" hidden="1">
      <c r="A587" s="97" t="s">
        <v>766</v>
      </c>
      <c r="B587" s="67"/>
      <c r="F587" s="66">
        <f t="shared" si="15"/>
        <v>0</v>
      </c>
      <c r="G587" s="66">
        <f t="shared" si="16"/>
        <v>0</v>
      </c>
    </row>
    <row r="588" spans="1:7" ht="12.75" hidden="1">
      <c r="A588" s="97" t="s">
        <v>767</v>
      </c>
      <c r="B588" s="67"/>
      <c r="F588" s="66">
        <f t="shared" si="15"/>
        <v>0</v>
      </c>
      <c r="G588" s="66">
        <f t="shared" si="16"/>
        <v>0</v>
      </c>
    </row>
    <row r="589" spans="1:7" ht="24" hidden="1">
      <c r="A589" s="96" t="s">
        <v>1234</v>
      </c>
      <c r="B589" s="67"/>
      <c r="F589" s="66">
        <f t="shared" si="15"/>
        <v>0</v>
      </c>
      <c r="G589" s="66">
        <f t="shared" si="16"/>
        <v>0</v>
      </c>
    </row>
    <row r="590" spans="1:7" ht="12.75" hidden="1">
      <c r="A590" s="97" t="s">
        <v>768</v>
      </c>
      <c r="B590" s="67"/>
      <c r="F590" s="66">
        <f t="shared" si="15"/>
        <v>0</v>
      </c>
      <c r="G590" s="66">
        <f t="shared" si="16"/>
        <v>0</v>
      </c>
    </row>
    <row r="591" spans="1:7" ht="12.75" hidden="1">
      <c r="A591" s="97" t="s">
        <v>769</v>
      </c>
      <c r="B591" s="67"/>
      <c r="F591" s="66">
        <f t="shared" si="15"/>
        <v>0</v>
      </c>
      <c r="G591" s="66">
        <f t="shared" si="16"/>
        <v>0</v>
      </c>
    </row>
    <row r="592" spans="1:7" ht="12.75" hidden="1">
      <c r="A592" s="97" t="s">
        <v>1157</v>
      </c>
      <c r="B592" s="67"/>
      <c r="F592" s="66">
        <f t="shared" si="15"/>
        <v>0</v>
      </c>
      <c r="G592" s="66">
        <f t="shared" si="16"/>
        <v>0</v>
      </c>
    </row>
    <row r="593" spans="1:7" ht="12.75" hidden="1">
      <c r="A593" s="96" t="s">
        <v>843</v>
      </c>
      <c r="B593" s="67"/>
      <c r="F593" s="66">
        <f t="shared" si="15"/>
        <v>0</v>
      </c>
      <c r="G593" s="66">
        <f t="shared" si="16"/>
        <v>0</v>
      </c>
    </row>
    <row r="594" spans="1:7" ht="12.75" hidden="1">
      <c r="A594" s="97" t="s">
        <v>87</v>
      </c>
      <c r="B594" s="67"/>
      <c r="F594" s="66">
        <f t="shared" si="15"/>
        <v>0</v>
      </c>
      <c r="G594" s="66">
        <f t="shared" si="16"/>
        <v>0</v>
      </c>
    </row>
    <row r="595" spans="1:7" ht="12.75" hidden="1">
      <c r="A595" s="97" t="s">
        <v>1170</v>
      </c>
      <c r="B595" s="67"/>
      <c r="F595" s="66">
        <f t="shared" si="15"/>
        <v>0</v>
      </c>
      <c r="G595" s="66">
        <f t="shared" si="16"/>
        <v>0</v>
      </c>
    </row>
    <row r="596" spans="1:7" ht="24" hidden="1">
      <c r="A596" s="96" t="s">
        <v>371</v>
      </c>
      <c r="B596" s="67"/>
      <c r="F596" s="66">
        <f t="shared" si="15"/>
        <v>0</v>
      </c>
      <c r="G596" s="66">
        <f t="shared" si="16"/>
        <v>0</v>
      </c>
    </row>
    <row r="597" spans="1:7" ht="24" hidden="1">
      <c r="A597" s="97" t="s">
        <v>1401</v>
      </c>
      <c r="B597" s="67"/>
      <c r="F597" s="66">
        <f t="shared" si="15"/>
        <v>0</v>
      </c>
      <c r="G597" s="66">
        <f t="shared" si="16"/>
        <v>0</v>
      </c>
    </row>
    <row r="598" spans="1:7" ht="12.75" hidden="1">
      <c r="A598" s="97" t="s">
        <v>1406</v>
      </c>
      <c r="B598" s="67"/>
      <c r="F598" s="66">
        <f t="shared" si="15"/>
        <v>0</v>
      </c>
      <c r="G598" s="66">
        <f t="shared" si="16"/>
        <v>0</v>
      </c>
    </row>
    <row r="599" spans="1:7" ht="12.75" hidden="1">
      <c r="A599" s="97" t="s">
        <v>1407</v>
      </c>
      <c r="B599" s="67"/>
      <c r="F599" s="66">
        <f t="shared" si="15"/>
        <v>0</v>
      </c>
      <c r="G599" s="66">
        <f t="shared" si="16"/>
        <v>0</v>
      </c>
    </row>
    <row r="600" spans="1:7" ht="12.75" hidden="1">
      <c r="A600" s="97" t="s">
        <v>1408</v>
      </c>
      <c r="B600" s="67"/>
      <c r="F600" s="66">
        <f t="shared" si="15"/>
        <v>0</v>
      </c>
      <c r="G600" s="66">
        <f t="shared" si="16"/>
        <v>0</v>
      </c>
    </row>
    <row r="601" spans="1:7" ht="12.75" hidden="1">
      <c r="A601" s="96" t="s">
        <v>372</v>
      </c>
      <c r="B601" s="67"/>
      <c r="F601" s="66">
        <f t="shared" si="15"/>
        <v>0</v>
      </c>
      <c r="G601" s="66">
        <f t="shared" si="16"/>
        <v>0</v>
      </c>
    </row>
    <row r="602" spans="1:7" ht="12.75" hidden="1">
      <c r="A602" s="96" t="s">
        <v>1409</v>
      </c>
      <c r="B602" s="67">
        <v>4</v>
      </c>
      <c r="E602" s="66">
        <f>F602/$B602</f>
        <v>0</v>
      </c>
      <c r="F602" s="66">
        <f>SUM(F603:F606)</f>
        <v>0</v>
      </c>
      <c r="G602" s="66">
        <f>SUM(G603:G606)</f>
        <v>0</v>
      </c>
    </row>
    <row r="603" spans="1:7" ht="12.75" hidden="1">
      <c r="A603" s="97" t="s">
        <v>1410</v>
      </c>
      <c r="B603" s="67"/>
      <c r="F603" s="66">
        <f>IF(SUM(H603:IV603)&gt;0,1,0)</f>
        <v>0</v>
      </c>
      <c r="G603" s="66">
        <f>IF(G274="√",1,0)</f>
        <v>0</v>
      </c>
    </row>
    <row r="604" spans="1:7" ht="12.75" hidden="1">
      <c r="A604" s="97" t="s">
        <v>1162</v>
      </c>
      <c r="B604" s="67"/>
      <c r="F604" s="66">
        <f>IF(SUM(H604:IV604)&gt;0,1,0)</f>
        <v>0</v>
      </c>
      <c r="G604" s="66">
        <f>IF(G275="√",1,0)</f>
        <v>0</v>
      </c>
    </row>
    <row r="605" spans="1:7" ht="12.75" hidden="1">
      <c r="A605" s="97" t="s">
        <v>1163</v>
      </c>
      <c r="B605" s="67"/>
      <c r="F605" s="66">
        <f>IF(SUM(H605:IV605)&gt;0,1,0)</f>
        <v>0</v>
      </c>
      <c r="G605" s="66">
        <f>IF(G276="√",1,0)</f>
        <v>0</v>
      </c>
    </row>
    <row r="606" spans="1:7" ht="12.75" hidden="1">
      <c r="A606" s="96" t="s">
        <v>1243</v>
      </c>
      <c r="B606" s="67"/>
      <c r="F606" s="66">
        <f>IF(SUM(H606:IV606)&gt;0,1,0)</f>
        <v>0</v>
      </c>
      <c r="G606" s="66">
        <f>IF(G277="√",1,0)</f>
        <v>0</v>
      </c>
    </row>
    <row r="607" spans="1:7" ht="12.75" hidden="1">
      <c r="A607" s="96" t="s">
        <v>1164</v>
      </c>
      <c r="B607" s="67">
        <f>SUM(B608,B612,B643,B651)</f>
        <v>44</v>
      </c>
      <c r="E607" s="66">
        <f>F607/$B607</f>
        <v>0</v>
      </c>
      <c r="F607" s="66">
        <f>SUM(F608,F612,F643,F651)</f>
        <v>0</v>
      </c>
      <c r="G607" s="66">
        <f>SUM(G608,G612,G643,G651)</f>
        <v>0</v>
      </c>
    </row>
    <row r="608" spans="1:7" ht="12.75" hidden="1">
      <c r="A608" s="96" t="s">
        <v>75</v>
      </c>
      <c r="B608" s="67">
        <v>3</v>
      </c>
      <c r="E608" s="66">
        <f>F608/$B608</f>
        <v>0</v>
      </c>
      <c r="F608" s="66">
        <f>SUM(F609:F611)</f>
        <v>0</v>
      </c>
      <c r="G608" s="66">
        <f>SUM(G609:G611)</f>
        <v>0</v>
      </c>
    </row>
    <row r="609" spans="1:7" ht="12.75" hidden="1">
      <c r="A609" s="96" t="s">
        <v>1037</v>
      </c>
      <c r="B609" s="67"/>
      <c r="F609" s="66">
        <f>IF(SUM(H609:IV609)&gt;0,1,0)</f>
        <v>0</v>
      </c>
      <c r="G609" s="66">
        <f>IF(G280="√",1,0)</f>
        <v>0</v>
      </c>
    </row>
    <row r="610" spans="1:7" ht="12.75" hidden="1">
      <c r="A610" s="97" t="s">
        <v>1135</v>
      </c>
      <c r="B610" s="67"/>
      <c r="F610" s="66">
        <f>IF(SUM(H610:IV610)&gt;0,1,0)</f>
        <v>0</v>
      </c>
      <c r="G610" s="66">
        <f>IF(G281="√",1,0)</f>
        <v>0</v>
      </c>
    </row>
    <row r="611" spans="1:7" ht="12.75" hidden="1">
      <c r="A611" s="97" t="s">
        <v>1136</v>
      </c>
      <c r="B611" s="67"/>
      <c r="F611" s="66">
        <f>IF(SUM(H611:IV611)&gt;0,1,0)</f>
        <v>0</v>
      </c>
      <c r="G611" s="66">
        <f>IF(G282="√",1,0)</f>
        <v>0</v>
      </c>
    </row>
    <row r="612" spans="1:7" ht="12.75" hidden="1">
      <c r="A612" s="96" t="s">
        <v>610</v>
      </c>
      <c r="B612" s="67">
        <v>30</v>
      </c>
      <c r="E612" s="66">
        <f>F612/$B612</f>
        <v>0</v>
      </c>
      <c r="F612" s="66">
        <f>SUM(F613:F642)</f>
        <v>0</v>
      </c>
      <c r="G612" s="66">
        <f>SUM(G613:G642)</f>
        <v>0</v>
      </c>
    </row>
    <row r="613" spans="1:7" ht="12.75" hidden="1">
      <c r="A613" s="96" t="s">
        <v>1056</v>
      </c>
      <c r="B613" s="67"/>
      <c r="F613" s="66">
        <f aca="true" t="shared" si="17" ref="F613:F642">IF(SUM(H613:IV613)&gt;0,1,0)</f>
        <v>0</v>
      </c>
      <c r="G613" s="66">
        <f aca="true" t="shared" si="18" ref="G613:G642">IF(G284="√",1,0)</f>
        <v>0</v>
      </c>
    </row>
    <row r="614" spans="1:7" ht="12.75" hidden="1">
      <c r="A614" s="97" t="s">
        <v>1097</v>
      </c>
      <c r="B614" s="67"/>
      <c r="F614" s="66">
        <f t="shared" si="17"/>
        <v>0</v>
      </c>
      <c r="G614" s="66">
        <f t="shared" si="18"/>
        <v>0</v>
      </c>
    </row>
    <row r="615" spans="1:7" ht="12.75" hidden="1">
      <c r="A615" s="97" t="s">
        <v>734</v>
      </c>
      <c r="B615" s="67"/>
      <c r="F615" s="66">
        <f t="shared" si="17"/>
        <v>0</v>
      </c>
      <c r="G615" s="66">
        <f t="shared" si="18"/>
        <v>0</v>
      </c>
    </row>
    <row r="616" spans="1:7" ht="12.75" hidden="1">
      <c r="A616" s="96" t="s">
        <v>1057</v>
      </c>
      <c r="B616" s="67"/>
      <c r="F616" s="66">
        <f t="shared" si="17"/>
        <v>0</v>
      </c>
      <c r="G616" s="66">
        <f t="shared" si="18"/>
        <v>0</v>
      </c>
    </row>
    <row r="617" spans="1:7" ht="12.75" hidden="1">
      <c r="A617" s="97" t="s">
        <v>551</v>
      </c>
      <c r="B617" s="67"/>
      <c r="F617" s="66">
        <f t="shared" si="17"/>
        <v>0</v>
      </c>
      <c r="G617" s="66">
        <f t="shared" si="18"/>
        <v>0</v>
      </c>
    </row>
    <row r="618" spans="1:7" ht="12.75" hidden="1">
      <c r="A618" s="97" t="s">
        <v>552</v>
      </c>
      <c r="B618" s="67"/>
      <c r="F618" s="66">
        <f t="shared" si="17"/>
        <v>0</v>
      </c>
      <c r="G618" s="66">
        <f t="shared" si="18"/>
        <v>0</v>
      </c>
    </row>
    <row r="619" spans="1:7" ht="12.75" hidden="1">
      <c r="A619" s="97" t="s">
        <v>1349</v>
      </c>
      <c r="B619" s="67"/>
      <c r="F619" s="66">
        <f t="shared" si="17"/>
        <v>0</v>
      </c>
      <c r="G619" s="66">
        <f t="shared" si="18"/>
        <v>0</v>
      </c>
    </row>
    <row r="620" spans="1:7" ht="12.75" hidden="1">
      <c r="A620" s="97" t="s">
        <v>1350</v>
      </c>
      <c r="B620" s="67"/>
      <c r="F620" s="66">
        <f t="shared" si="17"/>
        <v>0</v>
      </c>
      <c r="G620" s="66">
        <f t="shared" si="18"/>
        <v>0</v>
      </c>
    </row>
    <row r="621" spans="1:7" ht="12.75" hidden="1">
      <c r="A621" s="96" t="s">
        <v>1058</v>
      </c>
      <c r="B621" s="67"/>
      <c r="F621" s="66">
        <f t="shared" si="17"/>
        <v>0</v>
      </c>
      <c r="G621" s="66">
        <f t="shared" si="18"/>
        <v>0</v>
      </c>
    </row>
    <row r="622" spans="1:7" ht="24" hidden="1">
      <c r="A622" s="97" t="s">
        <v>1351</v>
      </c>
      <c r="B622" s="67"/>
      <c r="F622" s="66">
        <f t="shared" si="17"/>
        <v>0</v>
      </c>
      <c r="G622" s="66">
        <f t="shared" si="18"/>
        <v>0</v>
      </c>
    </row>
    <row r="623" spans="1:7" ht="12.75" hidden="1">
      <c r="A623" s="97" t="s">
        <v>324</v>
      </c>
      <c r="B623" s="67"/>
      <c r="F623" s="66">
        <f t="shared" si="17"/>
        <v>0</v>
      </c>
      <c r="G623" s="66">
        <f t="shared" si="18"/>
        <v>0</v>
      </c>
    </row>
    <row r="624" spans="1:7" ht="12.75" hidden="1">
      <c r="A624" s="96" t="s">
        <v>1059</v>
      </c>
      <c r="B624" s="67"/>
      <c r="F624" s="66">
        <f t="shared" si="17"/>
        <v>0</v>
      </c>
      <c r="G624" s="66">
        <f t="shared" si="18"/>
        <v>0</v>
      </c>
    </row>
    <row r="625" spans="1:7" ht="12.75" hidden="1">
      <c r="A625" s="97" t="s">
        <v>1274</v>
      </c>
      <c r="B625" s="67"/>
      <c r="F625" s="66">
        <f t="shared" si="17"/>
        <v>0</v>
      </c>
      <c r="G625" s="66">
        <f t="shared" si="18"/>
        <v>0</v>
      </c>
    </row>
    <row r="626" spans="1:7" ht="12.75" hidden="1">
      <c r="A626" s="97" t="s">
        <v>1352</v>
      </c>
      <c r="B626" s="67"/>
      <c r="F626" s="66">
        <f t="shared" si="17"/>
        <v>0</v>
      </c>
      <c r="G626" s="66">
        <f t="shared" si="18"/>
        <v>0</v>
      </c>
    </row>
    <row r="627" spans="1:7" ht="12.75" hidden="1">
      <c r="A627" s="97" t="s">
        <v>1355</v>
      </c>
      <c r="B627" s="67"/>
      <c r="F627" s="66">
        <f t="shared" si="17"/>
        <v>0</v>
      </c>
      <c r="G627" s="66">
        <f t="shared" si="18"/>
        <v>0</v>
      </c>
    </row>
    <row r="628" spans="1:7" ht="12.75" hidden="1">
      <c r="A628" s="97" t="s">
        <v>1271</v>
      </c>
      <c r="B628" s="67"/>
      <c r="F628" s="66">
        <f t="shared" si="17"/>
        <v>0</v>
      </c>
      <c r="G628" s="66">
        <f t="shared" si="18"/>
        <v>0</v>
      </c>
    </row>
    <row r="629" spans="1:7" ht="12.75" hidden="1">
      <c r="A629" s="97" t="s">
        <v>1272</v>
      </c>
      <c r="B629" s="67"/>
      <c r="F629" s="66">
        <f t="shared" si="17"/>
        <v>0</v>
      </c>
      <c r="G629" s="66">
        <f t="shared" si="18"/>
        <v>0</v>
      </c>
    </row>
    <row r="630" spans="1:7" ht="24" hidden="1">
      <c r="A630" s="97" t="s">
        <v>1273</v>
      </c>
      <c r="B630" s="67"/>
      <c r="F630" s="66">
        <f t="shared" si="17"/>
        <v>0</v>
      </c>
      <c r="G630" s="66">
        <f t="shared" si="18"/>
        <v>0</v>
      </c>
    </row>
    <row r="631" spans="1:7" ht="24" hidden="1">
      <c r="A631" s="96" t="s">
        <v>1060</v>
      </c>
      <c r="B631" s="67"/>
      <c r="F631" s="66">
        <f t="shared" si="17"/>
        <v>0</v>
      </c>
      <c r="G631" s="66">
        <f t="shared" si="18"/>
        <v>0</v>
      </c>
    </row>
    <row r="632" spans="1:7" ht="12.75" hidden="1">
      <c r="A632" s="97" t="s">
        <v>1275</v>
      </c>
      <c r="B632" s="67"/>
      <c r="F632" s="66">
        <f t="shared" si="17"/>
        <v>0</v>
      </c>
      <c r="G632" s="66">
        <f t="shared" si="18"/>
        <v>0</v>
      </c>
    </row>
    <row r="633" spans="1:7" ht="12.75" hidden="1">
      <c r="A633" s="97" t="s">
        <v>866</v>
      </c>
      <c r="B633" s="67"/>
      <c r="F633" s="66">
        <f t="shared" si="17"/>
        <v>0</v>
      </c>
      <c r="G633" s="66">
        <f t="shared" si="18"/>
        <v>0</v>
      </c>
    </row>
    <row r="634" spans="1:7" ht="12.75" hidden="1">
      <c r="A634" s="96" t="s">
        <v>1061</v>
      </c>
      <c r="B634" s="67"/>
      <c r="F634" s="66">
        <f t="shared" si="17"/>
        <v>0</v>
      </c>
      <c r="G634" s="66">
        <f t="shared" si="18"/>
        <v>0</v>
      </c>
    </row>
    <row r="635" spans="1:7" ht="12.75" hidden="1">
      <c r="A635" s="97" t="s">
        <v>325</v>
      </c>
      <c r="B635" s="67"/>
      <c r="F635" s="66">
        <f t="shared" si="17"/>
        <v>0</v>
      </c>
      <c r="G635" s="66">
        <f t="shared" si="18"/>
        <v>0</v>
      </c>
    </row>
    <row r="636" spans="1:7" ht="24" hidden="1">
      <c r="A636" s="97" t="s">
        <v>701</v>
      </c>
      <c r="B636" s="67"/>
      <c r="F636" s="66">
        <f t="shared" si="17"/>
        <v>0</v>
      </c>
      <c r="G636" s="66">
        <f t="shared" si="18"/>
        <v>0</v>
      </c>
    </row>
    <row r="637" spans="1:7" ht="12.75" hidden="1">
      <c r="A637" s="97" t="s">
        <v>600</v>
      </c>
      <c r="B637" s="67"/>
      <c r="F637" s="66">
        <f t="shared" si="17"/>
        <v>0</v>
      </c>
      <c r="G637" s="66">
        <f t="shared" si="18"/>
        <v>0</v>
      </c>
    </row>
    <row r="638" spans="1:7" ht="12.75" hidden="1">
      <c r="A638" s="96" t="s">
        <v>628</v>
      </c>
      <c r="B638" s="67"/>
      <c r="F638" s="66">
        <f t="shared" si="17"/>
        <v>0</v>
      </c>
      <c r="G638" s="66">
        <f t="shared" si="18"/>
        <v>0</v>
      </c>
    </row>
    <row r="639" spans="1:7" ht="12.75" hidden="1">
      <c r="A639" s="97" t="s">
        <v>516</v>
      </c>
      <c r="B639" s="67"/>
      <c r="F639" s="66">
        <f t="shared" si="17"/>
        <v>0</v>
      </c>
      <c r="G639" s="66">
        <f t="shared" si="18"/>
        <v>0</v>
      </c>
    </row>
    <row r="640" spans="1:7" ht="36" hidden="1">
      <c r="A640" s="96" t="s">
        <v>1066</v>
      </c>
      <c r="B640" s="67"/>
      <c r="F640" s="66">
        <f t="shared" si="17"/>
        <v>0</v>
      </c>
      <c r="G640" s="66">
        <f t="shared" si="18"/>
        <v>0</v>
      </c>
    </row>
    <row r="641" spans="1:7" ht="12.75" hidden="1">
      <c r="A641" s="97" t="s">
        <v>672</v>
      </c>
      <c r="B641" s="67"/>
      <c r="F641" s="66">
        <f t="shared" si="17"/>
        <v>0</v>
      </c>
      <c r="G641" s="66">
        <f t="shared" si="18"/>
        <v>0</v>
      </c>
    </row>
    <row r="642" spans="1:7" ht="12.75" hidden="1">
      <c r="A642" s="97" t="s">
        <v>673</v>
      </c>
      <c r="B642" s="67"/>
      <c r="F642" s="66">
        <f t="shared" si="17"/>
        <v>0</v>
      </c>
      <c r="G642" s="66">
        <f t="shared" si="18"/>
        <v>0</v>
      </c>
    </row>
    <row r="643" spans="1:7" ht="12.75" hidden="1">
      <c r="A643" s="96" t="s">
        <v>1152</v>
      </c>
      <c r="B643" s="67">
        <v>7</v>
      </c>
      <c r="E643" s="66">
        <f>F643/$B643</f>
        <v>0</v>
      </c>
      <c r="F643" s="66">
        <f>SUM(F644:F650)</f>
        <v>0</v>
      </c>
      <c r="G643" s="66">
        <f>SUM(G644:G650)</f>
        <v>0</v>
      </c>
    </row>
    <row r="644" spans="1:7" ht="12.75" hidden="1">
      <c r="A644" s="96" t="s">
        <v>1067</v>
      </c>
      <c r="B644" s="67"/>
      <c r="F644" s="66">
        <f aca="true" t="shared" si="19" ref="F644:F650">IF(SUM(H644:IV644)&gt;0,1,0)</f>
        <v>0</v>
      </c>
      <c r="G644" s="66">
        <f aca="true" t="shared" si="20" ref="G644:G650">IF(G315="√",1,0)</f>
        <v>0</v>
      </c>
    </row>
    <row r="645" spans="1:7" ht="12.75" hidden="1">
      <c r="A645" s="97" t="s">
        <v>1286</v>
      </c>
      <c r="B645" s="67"/>
      <c r="F645" s="66">
        <f t="shared" si="19"/>
        <v>0</v>
      </c>
      <c r="G645" s="66">
        <f t="shared" si="20"/>
        <v>0</v>
      </c>
    </row>
    <row r="646" spans="1:7" ht="24" hidden="1">
      <c r="A646" s="96" t="s">
        <v>1068</v>
      </c>
      <c r="B646" s="67"/>
      <c r="F646" s="66">
        <f t="shared" si="19"/>
        <v>0</v>
      </c>
      <c r="G646" s="66">
        <f t="shared" si="20"/>
        <v>0</v>
      </c>
    </row>
    <row r="647" spans="1:7" ht="12.75" hidden="1">
      <c r="A647" s="97" t="s">
        <v>1025</v>
      </c>
      <c r="B647" s="67"/>
      <c r="F647" s="66">
        <f t="shared" si="19"/>
        <v>0</v>
      </c>
      <c r="G647" s="66">
        <f t="shared" si="20"/>
        <v>0</v>
      </c>
    </row>
    <row r="648" spans="1:7" ht="24" hidden="1">
      <c r="A648" s="97" t="s">
        <v>1401</v>
      </c>
      <c r="B648" s="67"/>
      <c r="F648" s="66">
        <f t="shared" si="19"/>
        <v>0</v>
      </c>
      <c r="G648" s="66">
        <f t="shared" si="20"/>
        <v>0</v>
      </c>
    </row>
    <row r="649" spans="1:7" ht="12.75" hidden="1">
      <c r="A649" s="97" t="s">
        <v>1406</v>
      </c>
      <c r="B649" s="67"/>
      <c r="F649" s="66">
        <f t="shared" si="19"/>
        <v>0</v>
      </c>
      <c r="G649" s="66">
        <f t="shared" si="20"/>
        <v>0</v>
      </c>
    </row>
    <row r="650" spans="1:7" ht="12.75" hidden="1">
      <c r="A650" s="96" t="s">
        <v>1069</v>
      </c>
      <c r="B650" s="67"/>
      <c r="F650" s="66">
        <f t="shared" si="19"/>
        <v>0</v>
      </c>
      <c r="G650" s="66">
        <f t="shared" si="20"/>
        <v>0</v>
      </c>
    </row>
    <row r="651" spans="1:7" ht="12.75" hidden="1">
      <c r="A651" s="96" t="s">
        <v>1409</v>
      </c>
      <c r="B651" s="67">
        <v>4</v>
      </c>
      <c r="E651" s="66">
        <f>F651/$B651</f>
        <v>0</v>
      </c>
      <c r="F651" s="66">
        <f>SUM(F652:F655)</f>
        <v>0</v>
      </c>
      <c r="G651" s="66">
        <f>SUM(G652:G655)</f>
        <v>0</v>
      </c>
    </row>
    <row r="652" spans="1:7" ht="12.75" hidden="1">
      <c r="A652" s="97" t="s">
        <v>1026</v>
      </c>
      <c r="B652" s="67"/>
      <c r="F652" s="66">
        <f>IF(SUM(H652:IV652)&gt;0,1,0)</f>
        <v>0</v>
      </c>
      <c r="G652" s="66">
        <f>IF(G323="√",1,0)</f>
        <v>0</v>
      </c>
    </row>
    <row r="653" spans="1:7" ht="12.75" hidden="1">
      <c r="A653" s="97" t="s">
        <v>1162</v>
      </c>
      <c r="B653" s="67"/>
      <c r="F653" s="66">
        <f>IF(SUM(H653:IV653)&gt;0,1,0)</f>
        <v>0</v>
      </c>
      <c r="G653" s="66">
        <f>IF(G324="√",1,0)</f>
        <v>0</v>
      </c>
    </row>
    <row r="654" spans="1:7" ht="12.75" hidden="1">
      <c r="A654" s="97" t="s">
        <v>1163</v>
      </c>
      <c r="B654" s="67"/>
      <c r="F654" s="66">
        <f>IF(SUM(H654:IV654)&gt;0,1,0)</f>
        <v>0</v>
      </c>
      <c r="G654" s="66">
        <f>IF(G325="√",1,0)</f>
        <v>0</v>
      </c>
    </row>
    <row r="655" spans="1:7" ht="12.75" hidden="1">
      <c r="A655" s="97" t="s">
        <v>1027</v>
      </c>
      <c r="B655" s="67"/>
      <c r="F655" s="66">
        <f>IF(SUM(H655:IV655)&gt;0,1,0)</f>
        <v>0</v>
      </c>
      <c r="G655" s="66">
        <f>IF(G326="√",1,0)</f>
        <v>0</v>
      </c>
    </row>
    <row r="656" spans="5:7" ht="12.75" hidden="1">
      <c r="E656" s="66" t="s">
        <v>979</v>
      </c>
      <c r="F656" s="66">
        <f>IF(SUM(G656:IV656)&gt;0,1,0)</f>
        <v>0</v>
      </c>
      <c r="G656" s="66">
        <f>IF(SUM(G336:G655)&gt;0,1,0)</f>
        <v>0</v>
      </c>
    </row>
    <row r="658" ht="12.75" hidden="1">
      <c r="A658" s="100" t="s">
        <v>1460</v>
      </c>
    </row>
    <row r="659" ht="12.75" hidden="1">
      <c r="A659" s="100" t="s">
        <v>1461</v>
      </c>
    </row>
    <row r="660" ht="12.75" hidden="1">
      <c r="A660" s="100" t="s">
        <v>1462</v>
      </c>
    </row>
  </sheetData>
  <sheetProtection password="A471" sheet="1" objects="1" scenarios="1"/>
  <conditionalFormatting sqref="F13:G13 F19:G19 F33:G33 F118:G118 F140:G140 F198:G198 F219:G219 F233:G233 F273:G273 F283:G283 F314:G314 F322:G322 F7:G9 F112:G113 F212:G214 F278:G279">
    <cfRule type="expression" priority="1" dxfId="0" stopIfTrue="1">
      <formula>IF(F336/$B336=1,1,0)</formula>
    </cfRule>
  </conditionalFormatting>
  <dataValidations count="1">
    <dataValidation type="list" allowBlank="1" errorTitle="Invalid data" error="Use the drop down menu to indicate a level of Green, Amber or Red." sqref="G8 G10:G12 G14:G18 G20:G32 G34:G112 G114:G117 G119:G139 G141:G197 G199:G211 G213 G215:G218 G220:G232 G234:G272 G274:G278 G280:G282 G284:G313 G315:G321 G323:G326">
      <formula1>$A$658:$A$660</formula1>
    </dataValidation>
  </dataValidations>
  <printOptions/>
  <pageMargins left="0.75" right="0.75" top="1" bottom="1" header="0.5" footer="0.5"/>
  <pageSetup fitToHeight="1" fitToWidth="1" horizontalDpi="300" verticalDpi="300" orientation="portrait" paperSize="9" scale="58" r:id="rId1"/>
  <headerFooter alignWithMargins="0">
    <oddHeader>&amp;C&amp;"Arial,Bold"Self-assessment of CBT competence: Summary Depression</oddHeader>
  </headerFooter>
</worksheet>
</file>

<file path=xl/worksheets/sheet8.xml><?xml version="1.0" encoding="utf-8"?>
<worksheet xmlns="http://schemas.openxmlformats.org/spreadsheetml/2006/main" xmlns:r="http://schemas.openxmlformats.org/officeDocument/2006/relationships">
  <sheetPr codeName="wksTempChartData"/>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wksLookup"/>
  <dimension ref="B2:B3"/>
  <sheetViews>
    <sheetView zoomScalePageLayoutView="0" workbookViewId="0" topLeftCell="A1">
      <selection activeCell="B2" sqref="B2"/>
    </sheetView>
  </sheetViews>
  <sheetFormatPr defaultColWidth="9.140625" defaultRowHeight="12.75"/>
  <cols>
    <col min="1" max="2" width="13.8515625" style="0" bestFit="1" customWidth="1"/>
  </cols>
  <sheetData>
    <row r="2" ht="12.75">
      <c r="B2" s="1" t="s">
        <v>791</v>
      </c>
    </row>
    <row r="3" ht="12.75">
      <c r="B3" t="s">
        <v>1070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Easter</dc:creator>
  <cp:keywords/>
  <dc:description/>
  <cp:lastModifiedBy>PaLS</cp:lastModifiedBy>
  <cp:lastPrinted>2008-11-27T17:56:51Z</cp:lastPrinted>
  <dcterms:created xsi:type="dcterms:W3CDTF">2007-10-30T13:33:42Z</dcterms:created>
  <dcterms:modified xsi:type="dcterms:W3CDTF">2015-06-03T14:00:37Z</dcterms:modified>
  <cp:category/>
  <cp:version/>
  <cp:contentType/>
  <cp:contentStatus/>
</cp:coreProperties>
</file>