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autoCompressPictures="0"/>
  <bookViews>
    <workbookView xWindow="560" yWindow="560" windowWidth="25040" windowHeight="14320" firstSheet="7" activeTab="11"/>
  </bookViews>
  <sheets>
    <sheet name="Study details" sheetId="1" r:id="rId1"/>
    <sheet name="Casual_Access" sheetId="2" r:id="rId2"/>
    <sheet name="Window_Security" sheetId="3" r:id="rId3"/>
    <sheet name="Back_doors_and_fire_escapes" sheetId="4" r:id="rId4"/>
    <sheet name="Clear_Desk_and_Clear_Screen_Pol" sheetId="5" r:id="rId5"/>
    <sheet name="Physical_Risk_Analysis" sheetId="9" r:id="rId6"/>
    <sheet name="Out_of_office" sheetId="13" r:id="rId7"/>
    <sheet name="Summary Physical Risk " sheetId="10" r:id="rId8"/>
    <sheet name="Risk Assessment Matrix" sheetId="6" r:id="rId9"/>
    <sheet name="Grading Matrix" sheetId="7" r:id="rId10"/>
    <sheet name="Metadata" sheetId="8" r:id="rId11"/>
    <sheet name="Version Control" sheetId="12" r:id="rId12"/>
  </sheets>
  <definedNames>
    <definedName name="_Toc293961168" localSheetId="11">'Version Control'!$A$3</definedName>
    <definedName name="IoI">Metadata!$B$8:$B$12</definedName>
    <definedName name="LoI">Metadata!$B$16:$B$20</definedName>
    <definedName name="Que">Metadata!$B$2:$B$4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5" i="13" l="1"/>
  <c r="E7" i="13"/>
  <c r="E9" i="13"/>
  <c r="E11" i="13"/>
  <c r="E15" i="13"/>
  <c r="B15" i="10"/>
  <c r="E5" i="2"/>
  <c r="E7" i="2"/>
  <c r="E9" i="2"/>
  <c r="E11" i="2"/>
  <c r="E14" i="2"/>
  <c r="B3" i="10"/>
  <c r="E5" i="3"/>
  <c r="E7" i="3"/>
  <c r="E9" i="3"/>
  <c r="E11" i="3"/>
  <c r="E13" i="3"/>
  <c r="E15" i="3"/>
  <c r="B4" i="10"/>
  <c r="E5" i="4"/>
  <c r="E7" i="4"/>
  <c r="E9" i="4"/>
  <c r="E11" i="4"/>
  <c r="E13" i="4"/>
  <c r="E15" i="4"/>
  <c r="B6" i="10"/>
  <c r="E19" i="4"/>
  <c r="E21" i="4"/>
  <c r="E23" i="4"/>
  <c r="E25" i="4"/>
  <c r="E27" i="4"/>
  <c r="E29" i="4"/>
  <c r="B7" i="10"/>
  <c r="E33" i="4"/>
  <c r="E35" i="4"/>
  <c r="E37" i="4"/>
  <c r="E39" i="4"/>
  <c r="E41" i="4"/>
  <c r="E43" i="4"/>
  <c r="E45" i="4"/>
  <c r="E47" i="4"/>
  <c r="B8" i="10"/>
  <c r="E5" i="5"/>
  <c r="E7" i="5"/>
  <c r="E9" i="5"/>
  <c r="E11" i="5"/>
  <c r="B9" i="10"/>
  <c r="E5" i="9"/>
  <c r="E7" i="9"/>
  <c r="E9" i="9"/>
  <c r="E11" i="9"/>
  <c r="E13" i="9"/>
  <c r="E15" i="9"/>
  <c r="E17" i="9"/>
  <c r="E19" i="9"/>
  <c r="B11" i="10"/>
  <c r="E23" i="9"/>
  <c r="E25" i="9"/>
  <c r="E27" i="9"/>
  <c r="E29" i="9"/>
  <c r="E31" i="9"/>
  <c r="E33" i="9"/>
  <c r="B12" i="10"/>
  <c r="E39" i="9"/>
  <c r="E41" i="9"/>
  <c r="E43" i="9"/>
  <c r="E45" i="9"/>
  <c r="E47" i="9"/>
  <c r="E49" i="9"/>
  <c r="B13" i="10"/>
  <c r="E53" i="9"/>
  <c r="E57" i="9"/>
  <c r="E59" i="9"/>
  <c r="E61" i="9"/>
  <c r="E63" i="9"/>
  <c r="B14" i="10"/>
  <c r="B16" i="10"/>
  <c r="E65" i="9"/>
  <c r="E49" i="4"/>
</calcChain>
</file>

<file path=xl/comments1.xml><?xml version="1.0" encoding="utf-8"?>
<comments xmlns="http://schemas.openxmlformats.org/spreadsheetml/2006/main">
  <authors>
    <author>Shane Murphy</author>
  </authors>
  <commentList>
    <comment ref="B1" authorId="0">
      <text>
        <r>
          <rPr>
            <b/>
            <sz val="9"/>
            <color indexed="81"/>
            <rFont val="Tahoma"/>
            <family val="2"/>
          </rPr>
          <t>Shane Murphy:</t>
        </r>
        <r>
          <rPr>
            <sz val="9"/>
            <color indexed="81"/>
            <rFont val="Tahoma"/>
            <family val="2"/>
          </rPr>
          <t xml:space="preserve">
Please select from the drop down list</t>
        </r>
      </text>
    </comment>
    <comment ref="C2" authorId="0">
      <text>
        <r>
          <rPr>
            <b/>
            <sz val="9"/>
            <color indexed="81"/>
            <rFont val="Tahoma"/>
            <family val="2"/>
          </rPr>
          <t xml:space="preserve">Shane Murphy: Select from drop down list only. See risk assessment matrix on how to allocate implication lvel
</t>
        </r>
        <r>
          <rPr>
            <sz val="9"/>
            <color indexed="81"/>
            <rFont val="Tahoma"/>
            <family val="2"/>
          </rPr>
          <t xml:space="preserve">
</t>
        </r>
      </text>
    </comment>
    <comment ref="D2" authorId="0">
      <text>
        <r>
          <rPr>
            <b/>
            <sz val="9"/>
            <color indexed="81"/>
            <rFont val="Tahoma"/>
            <family val="2"/>
          </rPr>
          <t xml:space="preserve">Shane Murphy: </t>
        </r>
        <r>
          <rPr>
            <sz val="9"/>
            <color indexed="81"/>
            <rFont val="Tahoma"/>
            <family val="2"/>
          </rPr>
          <t xml:space="preserve">Please select from drop down list only. For allocation of liklihood please see the Risk Assessment matrix worksheet
</t>
        </r>
      </text>
    </comment>
    <comment ref="E2" authorId="0">
      <text>
        <r>
          <rPr>
            <b/>
            <sz val="9"/>
            <color indexed="81"/>
            <rFont val="Tahoma"/>
            <family val="2"/>
          </rPr>
          <t xml:space="preserve">Shane Murphy: </t>
        </r>
        <r>
          <rPr>
            <sz val="9"/>
            <color indexed="81"/>
            <rFont val="Tahoma"/>
            <family val="2"/>
          </rPr>
          <t>This field is calculated automatically and is the result of the 5x5 risk assessment</t>
        </r>
      </text>
    </comment>
    <comment ref="F2" authorId="0">
      <text>
        <r>
          <rPr>
            <b/>
            <sz val="9"/>
            <color indexed="81"/>
            <rFont val="Tahoma"/>
            <family val="2"/>
          </rPr>
          <t xml:space="preserve">Shane Murphy: </t>
        </r>
        <r>
          <rPr>
            <sz val="9"/>
            <color indexed="81"/>
            <rFont val="Tahoma"/>
            <family val="2"/>
          </rPr>
          <t>Please</t>
        </r>
        <r>
          <rPr>
            <b/>
            <sz val="9"/>
            <color indexed="81"/>
            <rFont val="Tahoma"/>
            <family val="2"/>
          </rPr>
          <t xml:space="preserve"> </t>
        </r>
        <r>
          <rPr>
            <sz val="9"/>
            <color indexed="81"/>
            <rFont val="Tahoma"/>
            <family val="2"/>
          </rPr>
          <t xml:space="preserve">enter any further information and in particular proposed action to mitigate the risk to an acceptable level
</t>
        </r>
      </text>
    </comment>
  </commentList>
</comments>
</file>

<file path=xl/comments2.xml><?xml version="1.0" encoding="utf-8"?>
<comments xmlns="http://schemas.openxmlformats.org/spreadsheetml/2006/main">
  <authors>
    <author>Shane Murphy</author>
  </authors>
  <commentList>
    <comment ref="B1" authorId="0">
      <text>
        <r>
          <rPr>
            <b/>
            <sz val="9"/>
            <color indexed="81"/>
            <rFont val="Tahoma"/>
            <family val="2"/>
          </rPr>
          <t>Shane Murphy:</t>
        </r>
        <r>
          <rPr>
            <sz val="9"/>
            <color indexed="81"/>
            <rFont val="Tahoma"/>
            <family val="2"/>
          </rPr>
          <t xml:space="preserve">
Please select from the drop down list</t>
        </r>
      </text>
    </comment>
    <comment ref="C2" authorId="0">
      <text>
        <r>
          <rPr>
            <b/>
            <sz val="9"/>
            <color indexed="81"/>
            <rFont val="Tahoma"/>
            <family val="2"/>
          </rPr>
          <t xml:space="preserve">Shane Murphy: Select from drop down list only. See risk assessment matrix on how to allocate implication lvel
</t>
        </r>
        <r>
          <rPr>
            <sz val="9"/>
            <color indexed="81"/>
            <rFont val="Tahoma"/>
            <family val="2"/>
          </rPr>
          <t xml:space="preserve">
</t>
        </r>
      </text>
    </comment>
    <comment ref="D2" authorId="0">
      <text>
        <r>
          <rPr>
            <b/>
            <sz val="9"/>
            <color indexed="81"/>
            <rFont val="Tahoma"/>
            <family val="2"/>
          </rPr>
          <t xml:space="preserve">Shane Murphy: </t>
        </r>
        <r>
          <rPr>
            <sz val="9"/>
            <color indexed="81"/>
            <rFont val="Tahoma"/>
            <family val="2"/>
          </rPr>
          <t xml:space="preserve">Please select from drop down list only. For allocation of liklihood please see the Risk Assessment matrix worksheet
</t>
        </r>
      </text>
    </comment>
    <comment ref="E2" authorId="0">
      <text>
        <r>
          <rPr>
            <b/>
            <sz val="9"/>
            <color indexed="81"/>
            <rFont val="Tahoma"/>
            <family val="2"/>
          </rPr>
          <t xml:space="preserve">Shane Murphy: </t>
        </r>
        <r>
          <rPr>
            <sz val="9"/>
            <color indexed="81"/>
            <rFont val="Tahoma"/>
            <family val="2"/>
          </rPr>
          <t>This field is calculated automatically and is the result of the 5x5 risk assessment</t>
        </r>
      </text>
    </comment>
    <comment ref="F2" authorId="0">
      <text>
        <r>
          <rPr>
            <b/>
            <sz val="9"/>
            <color indexed="81"/>
            <rFont val="Tahoma"/>
            <family val="2"/>
          </rPr>
          <t xml:space="preserve">Shane Murphy: </t>
        </r>
        <r>
          <rPr>
            <sz val="9"/>
            <color indexed="81"/>
            <rFont val="Tahoma"/>
            <family val="2"/>
          </rPr>
          <t>Please</t>
        </r>
        <r>
          <rPr>
            <b/>
            <sz val="9"/>
            <color indexed="81"/>
            <rFont val="Tahoma"/>
            <family val="2"/>
          </rPr>
          <t xml:space="preserve"> </t>
        </r>
        <r>
          <rPr>
            <sz val="9"/>
            <color indexed="81"/>
            <rFont val="Tahoma"/>
            <family val="2"/>
          </rPr>
          <t xml:space="preserve">enter any further information and in particular proposed action to mitigate the risk to an acceptable level
</t>
        </r>
      </text>
    </comment>
  </commentList>
</comments>
</file>

<file path=xl/comments3.xml><?xml version="1.0" encoding="utf-8"?>
<comments xmlns="http://schemas.openxmlformats.org/spreadsheetml/2006/main">
  <authors>
    <author>Shane Murphy</author>
  </authors>
  <commentList>
    <comment ref="B1" authorId="0">
      <text>
        <r>
          <rPr>
            <b/>
            <sz val="9"/>
            <color indexed="81"/>
            <rFont val="Tahoma"/>
            <family val="2"/>
          </rPr>
          <t>Shane Murphy:</t>
        </r>
        <r>
          <rPr>
            <sz val="9"/>
            <color indexed="81"/>
            <rFont val="Tahoma"/>
            <family val="2"/>
          </rPr>
          <t xml:space="preserve">
Please select from the drop down list</t>
        </r>
      </text>
    </comment>
    <comment ref="C2" authorId="0">
      <text>
        <r>
          <rPr>
            <b/>
            <sz val="9"/>
            <color indexed="81"/>
            <rFont val="Tahoma"/>
            <family val="2"/>
          </rPr>
          <t xml:space="preserve">Shane Murphy: Select from drop down list only. See risk assessment matrix on how to allocate implication lvel
</t>
        </r>
        <r>
          <rPr>
            <sz val="9"/>
            <color indexed="81"/>
            <rFont val="Tahoma"/>
            <family val="2"/>
          </rPr>
          <t xml:space="preserve">
</t>
        </r>
      </text>
    </comment>
    <comment ref="D2" authorId="0">
      <text>
        <r>
          <rPr>
            <b/>
            <sz val="9"/>
            <color indexed="81"/>
            <rFont val="Tahoma"/>
            <family val="2"/>
          </rPr>
          <t xml:space="preserve">Shane Murphy: </t>
        </r>
        <r>
          <rPr>
            <sz val="9"/>
            <color indexed="81"/>
            <rFont val="Tahoma"/>
            <family val="2"/>
          </rPr>
          <t xml:space="preserve">Please select from drop down list only. For allocation of liklihood please see the Risk Assessment matrix worksheet
</t>
        </r>
      </text>
    </comment>
    <comment ref="E2" authorId="0">
      <text>
        <r>
          <rPr>
            <b/>
            <sz val="9"/>
            <color indexed="81"/>
            <rFont val="Tahoma"/>
            <family val="2"/>
          </rPr>
          <t xml:space="preserve">Shane Murphy: </t>
        </r>
        <r>
          <rPr>
            <sz val="9"/>
            <color indexed="81"/>
            <rFont val="Tahoma"/>
            <family val="2"/>
          </rPr>
          <t>This field is calculated automatically and is the result of the 5x5 risk assessment</t>
        </r>
      </text>
    </comment>
    <comment ref="F2" authorId="0">
      <text>
        <r>
          <rPr>
            <b/>
            <sz val="9"/>
            <color indexed="81"/>
            <rFont val="Tahoma"/>
            <family val="2"/>
          </rPr>
          <t xml:space="preserve">Shane Murphy: </t>
        </r>
        <r>
          <rPr>
            <sz val="9"/>
            <color indexed="81"/>
            <rFont val="Tahoma"/>
            <family val="2"/>
          </rPr>
          <t>Please</t>
        </r>
        <r>
          <rPr>
            <b/>
            <sz val="9"/>
            <color indexed="81"/>
            <rFont val="Tahoma"/>
            <family val="2"/>
          </rPr>
          <t xml:space="preserve"> </t>
        </r>
        <r>
          <rPr>
            <sz val="9"/>
            <color indexed="81"/>
            <rFont val="Tahoma"/>
            <family val="2"/>
          </rPr>
          <t xml:space="preserve">enter any further information and in particular proposed action to mitigate the risk to an acceptable level
</t>
        </r>
      </text>
    </comment>
  </commentList>
</comments>
</file>

<file path=xl/comments4.xml><?xml version="1.0" encoding="utf-8"?>
<comments xmlns="http://schemas.openxmlformats.org/spreadsheetml/2006/main">
  <authors>
    <author>Shane Murphy</author>
  </authors>
  <commentList>
    <comment ref="B1" authorId="0">
      <text>
        <r>
          <rPr>
            <b/>
            <sz val="9"/>
            <color indexed="81"/>
            <rFont val="Tahoma"/>
            <family val="2"/>
          </rPr>
          <t>Shane Murphy:</t>
        </r>
        <r>
          <rPr>
            <sz val="9"/>
            <color indexed="81"/>
            <rFont val="Tahoma"/>
            <family val="2"/>
          </rPr>
          <t xml:space="preserve">
Please select from the drop down list</t>
        </r>
      </text>
    </comment>
    <comment ref="C2" authorId="0">
      <text>
        <r>
          <rPr>
            <b/>
            <sz val="9"/>
            <color indexed="81"/>
            <rFont val="Tahoma"/>
            <family val="2"/>
          </rPr>
          <t xml:space="preserve">Shane Murphy: Select from drop down list only. See risk assessment matrix on how to allocate implication lvel
</t>
        </r>
        <r>
          <rPr>
            <sz val="9"/>
            <color indexed="81"/>
            <rFont val="Tahoma"/>
            <family val="2"/>
          </rPr>
          <t xml:space="preserve">
</t>
        </r>
      </text>
    </comment>
    <comment ref="D2" authorId="0">
      <text>
        <r>
          <rPr>
            <b/>
            <sz val="9"/>
            <color indexed="81"/>
            <rFont val="Tahoma"/>
            <family val="2"/>
          </rPr>
          <t xml:space="preserve">Shane Murphy: </t>
        </r>
        <r>
          <rPr>
            <sz val="9"/>
            <color indexed="81"/>
            <rFont val="Tahoma"/>
            <family val="2"/>
          </rPr>
          <t xml:space="preserve">Please select from drop down list only. For allocation of liklihood please see the Risk Assessment matrix worksheet
</t>
        </r>
      </text>
    </comment>
    <comment ref="E2" authorId="0">
      <text>
        <r>
          <rPr>
            <b/>
            <sz val="9"/>
            <color indexed="81"/>
            <rFont val="Tahoma"/>
            <family val="2"/>
          </rPr>
          <t xml:space="preserve">Shane Murphy: </t>
        </r>
        <r>
          <rPr>
            <sz val="9"/>
            <color indexed="81"/>
            <rFont val="Tahoma"/>
            <family val="2"/>
          </rPr>
          <t>This field is calculated automatically and is the result of the 5x5 risk assessment</t>
        </r>
      </text>
    </comment>
    <comment ref="F2" authorId="0">
      <text>
        <r>
          <rPr>
            <b/>
            <sz val="9"/>
            <color indexed="81"/>
            <rFont val="Tahoma"/>
            <family val="2"/>
          </rPr>
          <t xml:space="preserve">Shane Murphy: </t>
        </r>
        <r>
          <rPr>
            <sz val="9"/>
            <color indexed="81"/>
            <rFont val="Tahoma"/>
            <family val="2"/>
          </rPr>
          <t>Please</t>
        </r>
        <r>
          <rPr>
            <b/>
            <sz val="9"/>
            <color indexed="81"/>
            <rFont val="Tahoma"/>
            <family val="2"/>
          </rPr>
          <t xml:space="preserve"> </t>
        </r>
        <r>
          <rPr>
            <sz val="9"/>
            <color indexed="81"/>
            <rFont val="Tahoma"/>
            <family val="2"/>
          </rPr>
          <t xml:space="preserve">enter any further information and in particular proposed action to mitigate the risk to an acceptable level
</t>
        </r>
      </text>
    </comment>
  </commentList>
</comments>
</file>

<file path=xl/comments5.xml><?xml version="1.0" encoding="utf-8"?>
<comments xmlns="http://schemas.openxmlformats.org/spreadsheetml/2006/main">
  <authors>
    <author>Shane Murphy</author>
  </authors>
  <commentList>
    <comment ref="B1" authorId="0">
      <text>
        <r>
          <rPr>
            <b/>
            <sz val="9"/>
            <color indexed="81"/>
            <rFont val="Tahoma"/>
            <family val="2"/>
          </rPr>
          <t>Shane Murphy:</t>
        </r>
        <r>
          <rPr>
            <sz val="9"/>
            <color indexed="81"/>
            <rFont val="Tahoma"/>
            <family val="2"/>
          </rPr>
          <t xml:space="preserve">
Please select from the drop down list</t>
        </r>
      </text>
    </comment>
    <comment ref="C2" authorId="0">
      <text>
        <r>
          <rPr>
            <b/>
            <sz val="9"/>
            <color indexed="81"/>
            <rFont val="Tahoma"/>
            <family val="2"/>
          </rPr>
          <t xml:space="preserve">Shane Murphy: Select from drop down list only. See risk assessment matrix on how to allocate implication lvel
</t>
        </r>
        <r>
          <rPr>
            <sz val="9"/>
            <color indexed="81"/>
            <rFont val="Tahoma"/>
            <family val="2"/>
          </rPr>
          <t xml:space="preserve">
</t>
        </r>
      </text>
    </comment>
    <comment ref="D2" authorId="0">
      <text>
        <r>
          <rPr>
            <b/>
            <sz val="9"/>
            <color indexed="81"/>
            <rFont val="Tahoma"/>
            <family val="2"/>
          </rPr>
          <t xml:space="preserve">Shane Murphy: </t>
        </r>
        <r>
          <rPr>
            <sz val="9"/>
            <color indexed="81"/>
            <rFont val="Tahoma"/>
            <family val="2"/>
          </rPr>
          <t xml:space="preserve">Please select from drop down list only. For allocation of liklihood please see the Risk Assessment matrix worksheet
</t>
        </r>
      </text>
    </comment>
    <comment ref="E2" authorId="0">
      <text>
        <r>
          <rPr>
            <b/>
            <sz val="9"/>
            <color indexed="81"/>
            <rFont val="Tahoma"/>
            <family val="2"/>
          </rPr>
          <t xml:space="preserve">Shane Murphy: </t>
        </r>
        <r>
          <rPr>
            <sz val="9"/>
            <color indexed="81"/>
            <rFont val="Tahoma"/>
            <family val="2"/>
          </rPr>
          <t>This field is calculated automatically and is the result of the 5x5 risk assessment</t>
        </r>
      </text>
    </comment>
    <comment ref="F2" authorId="0">
      <text>
        <r>
          <rPr>
            <b/>
            <sz val="9"/>
            <color indexed="81"/>
            <rFont val="Tahoma"/>
            <family val="2"/>
          </rPr>
          <t xml:space="preserve">Shane Murphy: </t>
        </r>
        <r>
          <rPr>
            <sz val="9"/>
            <color indexed="81"/>
            <rFont val="Tahoma"/>
            <family val="2"/>
          </rPr>
          <t>Please</t>
        </r>
        <r>
          <rPr>
            <b/>
            <sz val="9"/>
            <color indexed="81"/>
            <rFont val="Tahoma"/>
            <family val="2"/>
          </rPr>
          <t xml:space="preserve"> </t>
        </r>
        <r>
          <rPr>
            <sz val="9"/>
            <color indexed="81"/>
            <rFont val="Tahoma"/>
            <family val="2"/>
          </rPr>
          <t xml:space="preserve">enter any further information and in particular proposed action to mitigate the risk to an acceptable level
</t>
        </r>
      </text>
    </comment>
    <comment ref="C35" authorId="0">
      <text>
        <r>
          <rPr>
            <b/>
            <sz val="9"/>
            <color indexed="81"/>
            <rFont val="Tahoma"/>
            <family val="2"/>
          </rPr>
          <t xml:space="preserve">Shane Murphy: Select from drop down list only. See risk assessment matrix on how to allocate implication lvel
</t>
        </r>
        <r>
          <rPr>
            <sz val="9"/>
            <color indexed="81"/>
            <rFont val="Tahoma"/>
            <family val="2"/>
          </rPr>
          <t xml:space="preserve">
</t>
        </r>
      </text>
    </comment>
    <comment ref="D35" authorId="0">
      <text>
        <r>
          <rPr>
            <b/>
            <sz val="9"/>
            <color indexed="81"/>
            <rFont val="Tahoma"/>
            <family val="2"/>
          </rPr>
          <t xml:space="preserve">Shane Murphy: </t>
        </r>
        <r>
          <rPr>
            <sz val="9"/>
            <color indexed="81"/>
            <rFont val="Tahoma"/>
            <family val="2"/>
          </rPr>
          <t xml:space="preserve">Please select from drop down list only. For allocation of liklihood please see the Risk Assessment matrix worksheet
</t>
        </r>
      </text>
    </comment>
    <comment ref="E35" authorId="0">
      <text>
        <r>
          <rPr>
            <b/>
            <sz val="9"/>
            <color indexed="81"/>
            <rFont val="Tahoma"/>
            <family val="2"/>
          </rPr>
          <t xml:space="preserve">Shane Murphy: </t>
        </r>
        <r>
          <rPr>
            <sz val="9"/>
            <color indexed="81"/>
            <rFont val="Tahoma"/>
            <family val="2"/>
          </rPr>
          <t>This field is calculated automatically and is the result of the 5x5 risk assessment</t>
        </r>
      </text>
    </comment>
    <comment ref="F35" authorId="0">
      <text>
        <r>
          <rPr>
            <b/>
            <sz val="9"/>
            <color indexed="81"/>
            <rFont val="Tahoma"/>
            <family val="2"/>
          </rPr>
          <t xml:space="preserve">Shane Murphy: </t>
        </r>
        <r>
          <rPr>
            <sz val="9"/>
            <color indexed="81"/>
            <rFont val="Tahoma"/>
            <family val="2"/>
          </rPr>
          <t>Please</t>
        </r>
        <r>
          <rPr>
            <b/>
            <sz val="9"/>
            <color indexed="81"/>
            <rFont val="Tahoma"/>
            <family val="2"/>
          </rPr>
          <t xml:space="preserve"> </t>
        </r>
        <r>
          <rPr>
            <sz val="9"/>
            <color indexed="81"/>
            <rFont val="Tahoma"/>
            <family val="2"/>
          </rPr>
          <t xml:space="preserve">enter any further information and in particular proposed action to mitigate the risk to an acceptable level
</t>
        </r>
      </text>
    </comment>
    <comment ref="C55" authorId="0">
      <text>
        <r>
          <rPr>
            <b/>
            <sz val="9"/>
            <color indexed="81"/>
            <rFont val="Tahoma"/>
            <family val="2"/>
          </rPr>
          <t xml:space="preserve">Shane Murphy: Select from drop down list only. See risk assessment matrix on how to allocate implication lvel
</t>
        </r>
        <r>
          <rPr>
            <sz val="9"/>
            <color indexed="81"/>
            <rFont val="Tahoma"/>
            <family val="2"/>
          </rPr>
          <t xml:space="preserve">
</t>
        </r>
      </text>
    </comment>
    <comment ref="D55" authorId="0">
      <text>
        <r>
          <rPr>
            <b/>
            <sz val="9"/>
            <color indexed="81"/>
            <rFont val="Tahoma"/>
            <family val="2"/>
          </rPr>
          <t xml:space="preserve">Shane Murphy: </t>
        </r>
        <r>
          <rPr>
            <sz val="9"/>
            <color indexed="81"/>
            <rFont val="Tahoma"/>
            <family val="2"/>
          </rPr>
          <t xml:space="preserve">Please select from drop down list only. For allocation of liklihood please see the Risk Assessment matrix worksheet
</t>
        </r>
      </text>
    </comment>
    <comment ref="E55" authorId="0">
      <text>
        <r>
          <rPr>
            <b/>
            <sz val="9"/>
            <color indexed="81"/>
            <rFont val="Tahoma"/>
            <family val="2"/>
          </rPr>
          <t xml:space="preserve">Shane Murphy: </t>
        </r>
        <r>
          <rPr>
            <sz val="9"/>
            <color indexed="81"/>
            <rFont val="Tahoma"/>
            <family val="2"/>
          </rPr>
          <t>This field is calculated automatically and is the result of the 5x5 risk assessment</t>
        </r>
      </text>
    </comment>
    <comment ref="F55" authorId="0">
      <text>
        <r>
          <rPr>
            <b/>
            <sz val="9"/>
            <color indexed="81"/>
            <rFont val="Tahoma"/>
            <family val="2"/>
          </rPr>
          <t xml:space="preserve">Shane Murphy: </t>
        </r>
        <r>
          <rPr>
            <sz val="9"/>
            <color indexed="81"/>
            <rFont val="Tahoma"/>
            <family val="2"/>
          </rPr>
          <t>Please</t>
        </r>
        <r>
          <rPr>
            <b/>
            <sz val="9"/>
            <color indexed="81"/>
            <rFont val="Tahoma"/>
            <family val="2"/>
          </rPr>
          <t xml:space="preserve"> </t>
        </r>
        <r>
          <rPr>
            <sz val="9"/>
            <color indexed="81"/>
            <rFont val="Tahoma"/>
            <family val="2"/>
          </rPr>
          <t xml:space="preserve">enter any further information and in particular proposed action to mitigate the risk to an acceptable level
</t>
        </r>
      </text>
    </comment>
  </commentList>
</comments>
</file>

<file path=xl/comments6.xml><?xml version="1.0" encoding="utf-8"?>
<comments xmlns="http://schemas.openxmlformats.org/spreadsheetml/2006/main">
  <authors>
    <author>Shane Murphy</author>
  </authors>
  <commentList>
    <comment ref="B1" authorId="0">
      <text>
        <r>
          <rPr>
            <b/>
            <sz val="9"/>
            <color indexed="81"/>
            <rFont val="Tahoma"/>
            <family val="2"/>
          </rPr>
          <t>Shane Murphy:</t>
        </r>
        <r>
          <rPr>
            <sz val="9"/>
            <color indexed="81"/>
            <rFont val="Tahoma"/>
            <family val="2"/>
          </rPr>
          <t xml:space="preserve">
Please select from the drop down list</t>
        </r>
      </text>
    </comment>
    <comment ref="C2" authorId="0">
      <text>
        <r>
          <rPr>
            <b/>
            <sz val="9"/>
            <color indexed="81"/>
            <rFont val="Tahoma"/>
            <family val="2"/>
          </rPr>
          <t xml:space="preserve">Shane Murphy: Select from drop down list only. See risk assessment matrix on how to allocate implication lvel
</t>
        </r>
        <r>
          <rPr>
            <sz val="9"/>
            <color indexed="81"/>
            <rFont val="Tahoma"/>
            <family val="2"/>
          </rPr>
          <t xml:space="preserve">
</t>
        </r>
      </text>
    </comment>
    <comment ref="D2" authorId="0">
      <text>
        <r>
          <rPr>
            <b/>
            <sz val="9"/>
            <color indexed="81"/>
            <rFont val="Tahoma"/>
            <family val="2"/>
          </rPr>
          <t xml:space="preserve">Shane Murphy: </t>
        </r>
        <r>
          <rPr>
            <sz val="9"/>
            <color indexed="81"/>
            <rFont val="Tahoma"/>
            <family val="2"/>
          </rPr>
          <t xml:space="preserve">Please select from drop down list only. For allocation of liklihood please see the Risk Assessment matrix worksheet
</t>
        </r>
      </text>
    </comment>
    <comment ref="E2" authorId="0">
      <text>
        <r>
          <rPr>
            <b/>
            <sz val="9"/>
            <color indexed="81"/>
            <rFont val="Tahoma"/>
            <family val="2"/>
          </rPr>
          <t xml:space="preserve">Shane Murphy: </t>
        </r>
        <r>
          <rPr>
            <sz val="9"/>
            <color indexed="81"/>
            <rFont val="Tahoma"/>
            <family val="2"/>
          </rPr>
          <t>This field is calculated automatically and is the result of the 5x5 risk assessment</t>
        </r>
      </text>
    </comment>
    <comment ref="F2" authorId="0">
      <text>
        <r>
          <rPr>
            <b/>
            <sz val="9"/>
            <color indexed="81"/>
            <rFont val="Tahoma"/>
            <family val="2"/>
          </rPr>
          <t xml:space="preserve">Shane Murphy: </t>
        </r>
        <r>
          <rPr>
            <sz val="9"/>
            <color indexed="81"/>
            <rFont val="Tahoma"/>
            <family val="2"/>
          </rPr>
          <t>Please</t>
        </r>
        <r>
          <rPr>
            <b/>
            <sz val="9"/>
            <color indexed="81"/>
            <rFont val="Tahoma"/>
            <family val="2"/>
          </rPr>
          <t xml:space="preserve"> </t>
        </r>
        <r>
          <rPr>
            <sz val="9"/>
            <color indexed="81"/>
            <rFont val="Tahoma"/>
            <family val="2"/>
          </rPr>
          <t xml:space="preserve">enter any further information and in particular proposed action to mitigate the risk to an acceptable level
</t>
        </r>
      </text>
    </comment>
  </commentList>
</comments>
</file>

<file path=xl/comments7.xml><?xml version="1.0" encoding="utf-8"?>
<comments xmlns="http://schemas.openxmlformats.org/spreadsheetml/2006/main">
  <authors>
    <author>Shane Murphy</author>
  </authors>
  <commentList>
    <comment ref="E9" authorId="0">
      <text>
        <r>
          <rPr>
            <b/>
            <sz val="9"/>
            <color indexed="81"/>
            <rFont val="Tahoma"/>
            <family val="2"/>
          </rPr>
          <t>Shane Murphy:</t>
        </r>
        <r>
          <rPr>
            <sz val="9"/>
            <color indexed="81"/>
            <rFont val="Tahoma"/>
            <family val="2"/>
          </rPr>
          <t xml:space="preserve">
</t>
        </r>
      </text>
    </comment>
  </commentList>
</comments>
</file>

<file path=xl/sharedStrings.xml><?xml version="1.0" encoding="utf-8"?>
<sst xmlns="http://schemas.openxmlformats.org/spreadsheetml/2006/main" count="276" uniqueCount="190">
  <si>
    <t xml:space="preserve">Name of Project </t>
  </si>
  <si>
    <t>Date of Assessment</t>
  </si>
  <si>
    <t>Name of Assessor</t>
  </si>
  <si>
    <t>If NO please complete the following fields</t>
  </si>
  <si>
    <t xml:space="preserve">Implication of incident </t>
  </si>
  <si>
    <t>Liklihood of occurrence</t>
  </si>
  <si>
    <t>Total Risk score</t>
  </si>
  <si>
    <t>Action/comment</t>
  </si>
  <si>
    <t>Possible</t>
  </si>
  <si>
    <t>Damage to a team’s reputation.
Some local media interest
that may not go public</t>
  </si>
  <si>
    <t>Damage to an individual’s
reputation. Possible
media interest. Potentially
serious breach.</t>
  </si>
  <si>
    <t>No significant reflection on
any individual or body
Media interest very unlikely</t>
  </si>
  <si>
    <t>Minor breach of confidentiality.
Only a single individual affected.</t>
  </si>
  <si>
    <t>Potentially serious
breach. Less than 5 people
affected or risk assessed
as low e.g. files were
encrypted</t>
  </si>
  <si>
    <t>Serious potential
breach &amp; risk assessed high
e.g. unencrypted clinical records lost. Up to 20 people affected.</t>
  </si>
  <si>
    <t>Serious breach of
confidentiality e.g. up to 100
people affected</t>
  </si>
  <si>
    <t xml:space="preserve">Damages to service reputation. Low key local media coverage </t>
  </si>
  <si>
    <t>Damage to an organisation's reputation. Local media coverage</t>
  </si>
  <si>
    <t>Serious breach with either particular sensitivity e.g. sexual health details or upto 1000 people affected</t>
  </si>
  <si>
    <t>Damage to organisation reputation. National media coverage</t>
  </si>
  <si>
    <t>Serious breach with potential for ID theft. Over 1000 people affected.</t>
  </si>
  <si>
    <t>Impact</t>
  </si>
  <si>
    <t>Liklihood</t>
  </si>
  <si>
    <t>Negligible</t>
  </si>
  <si>
    <t>Moderate</t>
  </si>
  <si>
    <t>Minor</t>
  </si>
  <si>
    <t>High</t>
  </si>
  <si>
    <t>Very High</t>
  </si>
  <si>
    <t>Catastrophic</t>
  </si>
  <si>
    <t>Never</t>
  </si>
  <si>
    <t>Rare</t>
  </si>
  <si>
    <t>Unlikely</t>
  </si>
  <si>
    <t>Likely</t>
  </si>
  <si>
    <t>Almost Certain</t>
  </si>
  <si>
    <t>Will never happen</t>
  </si>
  <si>
    <t>A one off</t>
  </si>
  <si>
    <t>May happen once every two years</t>
  </si>
  <si>
    <t>Infequent no more than once in 12 months</t>
  </si>
  <si>
    <t>Serious operational impact. Major financial loss of £1m plus but less than £5m</t>
  </si>
  <si>
    <t>Loss of reputation and high financial loss of £100k but less than £1m</t>
  </si>
  <si>
    <t>Moderate financial loss from £20k plus upto £100k</t>
  </si>
  <si>
    <t>Minor financial loss between £5k and upto £20K</t>
  </si>
  <si>
    <t>Self contained no impact, no financial loss beyond £5k, no harm</t>
  </si>
  <si>
    <t>At least once a year</t>
  </si>
  <si>
    <t>May occur several times a year,</t>
  </si>
  <si>
    <t xml:space="preserve">4-8 is Moderate risk </t>
  </si>
  <si>
    <t>Catastrophic operational impact and irreversible reputational damage with potential losses of £5m plus.</t>
  </si>
  <si>
    <t>1 - 3 is low risk</t>
  </si>
  <si>
    <t>0 is no risk</t>
  </si>
  <si>
    <t>9 -12 Significant risk</t>
  </si>
  <si>
    <t>15 - 25 High risk</t>
  </si>
  <si>
    <t>Do staff routinely use Ctrl+Alt+Del to lock workstations when not in use?</t>
  </si>
  <si>
    <t>Are all staff areas controlled by swipe cards or similar to reduce the liklihood of unauthorised access?</t>
  </si>
  <si>
    <t>Are all screensavers password protected?</t>
  </si>
  <si>
    <t>N/A</t>
  </si>
  <si>
    <t>Information Security Incidents - NHS SUI Model</t>
  </si>
  <si>
    <t>Question</t>
  </si>
  <si>
    <t>YES</t>
  </si>
  <si>
    <t>NO</t>
  </si>
  <si>
    <t>Implications of Incident</t>
  </si>
  <si>
    <t xml:space="preserve">Moderate </t>
  </si>
  <si>
    <t>Major</t>
  </si>
  <si>
    <t>Liklihood of Incident</t>
  </si>
  <si>
    <t xml:space="preserve">Unlikely </t>
  </si>
  <si>
    <t>Almost certain</t>
  </si>
  <si>
    <t xml:space="preserve"> Are doors locked during working hours when the rooms are not in use?</t>
  </si>
  <si>
    <t>Total score for casual access</t>
  </si>
  <si>
    <t>If the risk is HIGH scoring what are the consequences to the patients?</t>
  </si>
  <si>
    <t>If the risk is HIGH scoring what are the consequences to the study?</t>
  </si>
  <si>
    <t>1. Are ground floor windows fitted with restriction devices to prevent full opening and opportunistic theft?</t>
  </si>
  <si>
    <t>2. Are window locks fitted that conform to insurance requirements?</t>
  </si>
  <si>
    <t>3. If appropriate are window shutter systems or security grilles in operation?</t>
  </si>
  <si>
    <t>4. Are window locks, shutter systems or security grilles routinely locked outside of regular working hours?</t>
  </si>
  <si>
    <t xml:space="preserve">5. Is responsibility assigned to staff to ensure window locks, shutters and grilles are used? </t>
  </si>
  <si>
    <t xml:space="preserve">1. Are back doors to the premises kept routinely locked at all times? 
</t>
  </si>
  <si>
    <t xml:space="preserve">2. Do back doors have a return arm to ensure closure when staff leave the premises?
</t>
  </si>
  <si>
    <t>3. Are back doors and their locks compliant with insurance requirements?</t>
  </si>
  <si>
    <t xml:space="preserve">4. Are fire escape doors routinely kept closed?  </t>
  </si>
  <si>
    <t>5. Are staff reminded not to wedge back door and fire escape doors open in hot weather?</t>
  </si>
  <si>
    <t>Section Alarms</t>
  </si>
  <si>
    <t>Unauthorised access risk</t>
  </si>
  <si>
    <t>1. Is there appropriate fire and intruder alarm systems to protect the premises?</t>
  </si>
  <si>
    <t xml:space="preserve">2. Are the alarm systems routinely maintained and tested to ensure normal performance?
</t>
  </si>
  <si>
    <t xml:space="preserve">3. Are the alarm systems accepted by insurers to be of an acceptable standard? </t>
  </si>
  <si>
    <t>4. Have the alarm systems been scoped and installed by specialist and expert companies and personnel?</t>
  </si>
  <si>
    <t>Section: Keys and staff access</t>
  </si>
  <si>
    <t xml:space="preserve">1. Are physical keys issued on a “need to have basis”? </t>
  </si>
  <si>
    <t>2. Are records maintained of who has been issued with a key and is there a leavers process to ensure recovery?</t>
  </si>
  <si>
    <t>3. Are staff aware that they must report the loss of any keys, swipe cards or codes for electronic locks?</t>
  </si>
  <si>
    <t>4. When the building is not fully occupied e.g. out of normal working hours, are unused areas such as administrative offices secured?</t>
  </si>
  <si>
    <t>5. Are the fire doors of an acceptable standard to the insurers (BS standard locks and keypads)?</t>
  </si>
  <si>
    <t>5. Are lockable key safes used and are you able to ensure all keys stored on site are not obvious and any instructions regarding key locations or keypad codes are not easily accessible?</t>
  </si>
  <si>
    <t>6. Is there a procedure for unauthorised access?</t>
  </si>
  <si>
    <t>7. Are you able to ensure keypad and alarm codes are changed regularly and lost swipe cards are de-activated immediately?</t>
  </si>
  <si>
    <t>Total score for unauthorised access risk</t>
  </si>
  <si>
    <t>Total score for Alarms</t>
  </si>
  <si>
    <t xml:space="preserve">Total score for Keys and Staff Access </t>
  </si>
  <si>
    <t>Overall score for back doors and fire escapes</t>
  </si>
  <si>
    <t>If the risk is HIGH scoring what are the consequences to SLMS?</t>
  </si>
  <si>
    <t>1. Are staff encouraged to clear desks of all personal and sensitive data when not in use?</t>
  </si>
  <si>
    <t>2. Are staff encouraged to clear desks at the end of the day and lock personal and sensitive data away securely?</t>
  </si>
  <si>
    <t>3. Are staff encouraged to use password protected screensavers on their computers when leaving their workstation unattended?</t>
  </si>
  <si>
    <t xml:space="preserve">Total score for Clear Desk &amp; Screen Policy </t>
  </si>
  <si>
    <t>If the risk is HIGH scoring what are the consequences to the SLMS?</t>
  </si>
  <si>
    <t xml:space="preserve">13-15 Significant high risk </t>
  </si>
  <si>
    <t>1. Is there evidence of a layered approach to dealing with physical security that includes at least two of the following: Access Control System; CCTV; Pass or ID system; Visitor Control (recovery of day passes); Pass activated doors or turnstiles; entry and exiting scanning and searching?</t>
  </si>
  <si>
    <t xml:space="preserve">2. Are staff held responsible for their visitors, signing them out. Recovery of day passes and escorting them off SLMS premises? </t>
  </si>
  <si>
    <t xml:space="preserve">3. Are all legitimate entry and exit points to the premises suitably controlled to prevent unauthorised access? </t>
  </si>
  <si>
    <t xml:space="preserve">4. Are unstaffed entry points capable of forced entry and if so are there suitable countermeasures deployed such as CCTV and alarms? </t>
  </si>
  <si>
    <t xml:space="preserve">5. Are all ground floor windows suitably secured to prevent unauthorised entry and opportunistic theft? </t>
  </si>
  <si>
    <t xml:space="preserve">6. Are reception and security staff suitably aware of social engineering techniques to circumvent access controls? </t>
  </si>
  <si>
    <t xml:space="preserve">7. Are Information Asset Owners fully aware of physical security strategy to protect assets from its location (creation, access and storage) then progressively outwards through to perimeter security? </t>
  </si>
  <si>
    <t>Layered approach</t>
  </si>
  <si>
    <t>Fire hazard</t>
  </si>
  <si>
    <t>Total score for layered approach</t>
  </si>
  <si>
    <t>Total score for Physical Risk Analysis</t>
  </si>
  <si>
    <t>8. Is there a ‘Fireproof’ safe available for back-up tapes, discs and other sensitive media or a documented ‘off’ site back-up system in place?</t>
  </si>
  <si>
    <t>9. Are the main processors etc stored in a lockable room or lockable box and at an appropriate temperature?</t>
  </si>
  <si>
    <t>10. Are there Co2 fire extinguishers available that are kite marked BS EN3 and CE approved and routinely maintained?</t>
  </si>
  <si>
    <t>11. Are you able to ensure that paper is not stacked on top or near PCs?</t>
  </si>
  <si>
    <t xml:space="preserve">12. Are you able to ensure that PC ventilators are kept clear?
</t>
  </si>
  <si>
    <t xml:space="preserve">Total score for fire hazard </t>
  </si>
  <si>
    <t>Water hazard risk</t>
  </si>
  <si>
    <t>Total score for water hazard risk</t>
  </si>
  <si>
    <t>Environmental hazard risks</t>
  </si>
  <si>
    <t>1. Is any electronic equipment stored at risk of burst water pipes?</t>
  </si>
  <si>
    <t>2. Is any electronic equipment stored at risk of splashing from taps or sinks?</t>
  </si>
  <si>
    <t>3. Is any electronic equipment stored at risk of water running from windows or condensation?</t>
  </si>
  <si>
    <t>4. Is any electronic equipment stored in a steamy atmosphere?</t>
  </si>
  <si>
    <t>5. Are telephone cable conduits a potential source of water ingress in flood situations?</t>
  </si>
  <si>
    <t xml:space="preserve">Is the air quality reasonable (grease, pollution, dirt and dust can all affect the operation of computers)
</t>
  </si>
  <si>
    <t>Is the equipment subject to excessive vibration?</t>
  </si>
  <si>
    <t>Have all environmental risks been assessed?</t>
  </si>
  <si>
    <t>If you have a main server room has environmental monitoring software been installed to monitor humidity, water ingress, fire and other environmental risks?</t>
  </si>
  <si>
    <t>Total score for environmental hazard risk</t>
  </si>
  <si>
    <t>If YES please complete the following fields</t>
  </si>
  <si>
    <t>YES/NO or N/A</t>
  </si>
  <si>
    <t>RISK ASSESSMENT</t>
  </si>
  <si>
    <t>TOTAL SCORE</t>
  </si>
  <si>
    <t>1. Casual Access</t>
  </si>
  <si>
    <t>2. Window security</t>
  </si>
  <si>
    <t>a) unauthorised access risk</t>
  </si>
  <si>
    <t>c) Keys and Staff Access</t>
  </si>
  <si>
    <t>4. Clear Desk and Clear Screen Policy</t>
  </si>
  <si>
    <t>5. Assessment of Physical Security</t>
  </si>
  <si>
    <t>a) Layered approach</t>
  </si>
  <si>
    <t>b) Fire hazard</t>
  </si>
  <si>
    <t>c) Water hazard</t>
  </si>
  <si>
    <t>d) Environmental hazard</t>
  </si>
  <si>
    <t>Overal Score</t>
  </si>
  <si>
    <t>b) alarms</t>
  </si>
  <si>
    <t>3. Back Door &amp; Fire Escape</t>
  </si>
  <si>
    <t>Total score for window security</t>
  </si>
  <si>
    <t>Casual access</t>
  </si>
  <si>
    <t>Windows Security</t>
  </si>
  <si>
    <t>Clear Desk and Clear Screen Policy</t>
  </si>
  <si>
    <t>Comments for further action to be taken (To be completed by IG Advisory only)</t>
  </si>
  <si>
    <t>SLMS Physical Risk Assessment and Action Plan</t>
  </si>
  <si>
    <t>Document Name</t>
  </si>
  <si>
    <t>SLMS-IG13 SLMS Physical Risk Assessment and Action Plan</t>
  </si>
  <si>
    <t>Author</t>
  </si>
  <si>
    <t>Shane Murphy</t>
  </si>
  <si>
    <t>Issue Date</t>
  </si>
  <si>
    <t>Approved By</t>
  </si>
  <si>
    <t>Next review</t>
  </si>
  <si>
    <t>1.     Document Information</t>
  </si>
  <si>
    <t>Date</t>
  </si>
  <si>
    <t>Summary of change</t>
  </si>
  <si>
    <t>First draft for discussion</t>
  </si>
  <si>
    <t>2.     Document History</t>
  </si>
  <si>
    <t>Version</t>
  </si>
  <si>
    <t xml:space="preserve">Second draft </t>
  </si>
  <si>
    <t>1. If obtaining personal data outside of the UCL office environment is an encrypted device used for collection?</t>
  </si>
  <si>
    <t>2. Are personal data obtained outside of the UCL office stored securely at all times?</t>
  </si>
  <si>
    <t>3. Are staff routinely reminded to ensure the physical dafety of personal data that is collected outside of the UCL office environment?</t>
  </si>
  <si>
    <t>4. Are staff provided with training in relation to safeguarding personal data outside of the UCL office environment</t>
  </si>
  <si>
    <t>6. Out of Office</t>
  </si>
  <si>
    <t>Que</t>
  </si>
  <si>
    <t>IoI</t>
  </si>
  <si>
    <t>LoI</t>
  </si>
  <si>
    <t xml:space="preserve">Chair of SLMS Information Governance Steering Group (IGSG) </t>
  </si>
  <si>
    <t>Approved by Chair of SLMS IGSG</t>
  </si>
  <si>
    <t>SLMS-IG13 Physical Risk Assessment and Action Plan v0.2F</t>
  </si>
  <si>
    <t>Covered under IDHS risk assessment</t>
  </si>
  <si>
    <t>1.0</t>
  </si>
  <si>
    <t>Faculty / Department</t>
  </si>
  <si>
    <t>Audit date</t>
  </si>
  <si>
    <t>Auditor</t>
  </si>
  <si>
    <t>SLMS-IG13a Physical Risk Assessment Tool v1.0</t>
  </si>
  <si>
    <t>Three years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</si>
</sst>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000000"/>
      <name val="Arial"/>
      <family val="2"/>
    </font>
    <font>
      <i/>
      <sz val="11"/>
      <color theme="1"/>
      <name val="Calibri"/>
      <family val="2"/>
      <scheme val="minor"/>
    </font>
    <font>
      <sz val="28"/>
      <color rgb="FF004359"/>
      <name val="Arial"/>
      <family val="2"/>
    </font>
    <font>
      <u/>
      <sz val="11"/>
      <color theme="10"/>
      <name val="Calibri"/>
      <family val="2"/>
      <scheme val="minor"/>
    </font>
    <font>
      <u/>
      <sz val="11"/>
      <color theme="11"/>
      <name val="Calibri"/>
      <family val="2"/>
      <scheme val="minor"/>
    </font>
  </fonts>
  <fills count="1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9"/>
        <bgColor indexed="64"/>
      </patternFill>
    </fill>
    <fill>
      <patternFill patternType="solid">
        <fgColor theme="7"/>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249977111117893"/>
        <bgColor indexed="64"/>
      </patternFill>
    </fill>
  </fills>
  <borders count="1">
    <border>
      <left/>
      <right/>
      <top/>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8">
    <xf numFmtId="0" fontId="0" fillId="0" borderId="0" xfId="0"/>
    <xf numFmtId="0" fontId="1" fillId="0" borderId="0" xfId="0" applyFont="1"/>
    <xf numFmtId="0" fontId="0" fillId="0" borderId="0" xfId="0" applyAlignment="1">
      <alignment vertical="top"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1" fillId="0" borderId="0" xfId="0" applyFont="1" applyAlignment="1">
      <alignment vertical="top" wrapText="1"/>
    </xf>
    <xf numFmtId="0" fontId="4" fillId="0" borderId="0" xfId="0" applyFont="1" applyAlignment="1">
      <alignment vertical="center"/>
    </xf>
    <xf numFmtId="0" fontId="5" fillId="0" borderId="0" xfId="0" applyFont="1"/>
    <xf numFmtId="0" fontId="1" fillId="6" borderId="0" xfId="0" applyFont="1" applyFill="1"/>
    <xf numFmtId="0" fontId="1" fillId="8" borderId="0" xfId="0" applyFont="1" applyFill="1"/>
    <xf numFmtId="0" fontId="1" fillId="11" borderId="0" xfId="0" applyFont="1" applyFill="1"/>
    <xf numFmtId="0" fontId="0" fillId="10" borderId="0" xfId="0" applyFill="1"/>
    <xf numFmtId="0" fontId="0" fillId="10" borderId="0" xfId="0" applyFill="1" applyAlignment="1">
      <alignment vertical="top" wrapText="1"/>
    </xf>
    <xf numFmtId="0" fontId="0" fillId="11" borderId="0" xfId="0" applyFill="1"/>
    <xf numFmtId="0" fontId="0" fillId="12" borderId="0" xfId="0" applyFill="1"/>
    <xf numFmtId="0" fontId="1" fillId="13" borderId="0" xfId="0" applyFont="1" applyFill="1"/>
    <xf numFmtId="0" fontId="0" fillId="13" borderId="0" xfId="0" applyFill="1"/>
    <xf numFmtId="0" fontId="0" fillId="13" borderId="0" xfId="0" applyFill="1" applyAlignment="1">
      <alignment vertical="top" wrapText="1"/>
    </xf>
    <xf numFmtId="0" fontId="1" fillId="12" borderId="0" xfId="0" applyFont="1" applyFill="1" applyAlignment="1">
      <alignment vertical="top" wrapText="1"/>
    </xf>
    <xf numFmtId="0" fontId="1" fillId="14" borderId="0" xfId="0" applyFont="1" applyFill="1" applyAlignment="1">
      <alignment vertical="top" wrapText="1"/>
    </xf>
    <xf numFmtId="0" fontId="0" fillId="14" borderId="0" xfId="0" applyFill="1"/>
    <xf numFmtId="0" fontId="0" fillId="9" borderId="0" xfId="0" applyFill="1"/>
    <xf numFmtId="0" fontId="0" fillId="9" borderId="0" xfId="0" applyFill="1" applyAlignment="1">
      <alignment vertical="top" wrapText="1"/>
    </xf>
    <xf numFmtId="0" fontId="0" fillId="8" borderId="0" xfId="0" applyFill="1"/>
    <xf numFmtId="0" fontId="0" fillId="15" borderId="0" xfId="0" applyFill="1"/>
    <xf numFmtId="0" fontId="1" fillId="16" borderId="0" xfId="0" applyFont="1" applyFill="1"/>
    <xf numFmtId="0" fontId="0" fillId="16" borderId="0" xfId="0" applyFill="1"/>
    <xf numFmtId="0" fontId="1" fillId="8" borderId="0" xfId="0" applyFont="1" applyFill="1" applyAlignment="1">
      <alignment vertical="top" wrapText="1"/>
    </xf>
    <xf numFmtId="0" fontId="1" fillId="15" borderId="0" xfId="0" applyFont="1" applyFill="1" applyAlignment="1">
      <alignment vertical="top" wrapText="1"/>
    </xf>
    <xf numFmtId="0" fontId="1" fillId="7" borderId="0" xfId="0" applyFont="1" applyFill="1" applyAlignment="1">
      <alignment vertical="top" wrapText="1"/>
    </xf>
    <xf numFmtId="0" fontId="0" fillId="7" borderId="0" xfId="0" applyFill="1"/>
    <xf numFmtId="0" fontId="6" fillId="0" borderId="0" xfId="0" applyFont="1" applyAlignment="1">
      <alignment vertical="center"/>
    </xf>
    <xf numFmtId="14" fontId="0" fillId="0" borderId="0" xfId="0" applyNumberFormat="1"/>
    <xf numFmtId="0" fontId="0" fillId="17" borderId="0" xfId="0" applyFill="1"/>
    <xf numFmtId="0" fontId="0" fillId="3" borderId="0" xfId="0" applyFill="1"/>
    <xf numFmtId="0" fontId="0" fillId="3" borderId="0" xfId="0" applyFill="1" applyAlignment="1">
      <alignment vertical="top" wrapText="1"/>
    </xf>
    <xf numFmtId="0" fontId="0" fillId="0" borderId="0" xfId="0" applyAlignment="1">
      <alignment horizontal="left" vertical="top" wrapText="1"/>
    </xf>
    <xf numFmtId="0" fontId="0" fillId="15" borderId="0" xfId="0" applyFill="1" applyAlignment="1">
      <alignment horizontal="left" vertical="top" wrapText="1"/>
    </xf>
    <xf numFmtId="0" fontId="0" fillId="0" borderId="0" xfId="0" applyFont="1" applyAlignment="1">
      <alignment horizontal="left" vertical="top" wrapText="1"/>
    </xf>
    <xf numFmtId="0" fontId="0" fillId="8" borderId="0" xfId="0" applyFill="1" applyAlignment="1">
      <alignment horizontal="left" vertical="top" wrapText="1"/>
    </xf>
    <xf numFmtId="0" fontId="0" fillId="7" borderId="0" xfId="0" applyFill="1" applyAlignment="1">
      <alignment horizontal="left" vertical="top" wrapText="1"/>
    </xf>
    <xf numFmtId="49" fontId="0" fillId="0" borderId="0" xfId="0" applyNumberFormat="1"/>
    <xf numFmtId="49" fontId="0" fillId="0" borderId="0" xfId="0" applyNumberFormat="1" applyAlignment="1">
      <alignment horizontal="right"/>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A10" sqref="A10"/>
    </sheetView>
  </sheetViews>
  <sheetFormatPr baseColWidth="10" defaultColWidth="8.83203125" defaultRowHeight="14" x14ac:dyDescent="0"/>
  <cols>
    <col min="1" max="1" width="29.5" customWidth="1"/>
    <col min="2" max="2" width="41.1640625" customWidth="1"/>
    <col min="3" max="3" width="25.6640625" customWidth="1"/>
    <col min="4" max="4" width="26.5" customWidth="1"/>
    <col min="5" max="5" width="11.83203125" customWidth="1"/>
    <col min="6" max="6" width="21.33203125" customWidth="1"/>
  </cols>
  <sheetData>
    <row r="1" spans="1:6">
      <c r="A1" s="1" t="s">
        <v>188</v>
      </c>
    </row>
    <row r="5" spans="1:6">
      <c r="A5" s="1" t="s">
        <v>185</v>
      </c>
      <c r="B5" s="1" t="s">
        <v>0</v>
      </c>
      <c r="C5" s="1" t="s">
        <v>1</v>
      </c>
      <c r="D5" s="1" t="s">
        <v>2</v>
      </c>
      <c r="E5" s="1" t="s">
        <v>186</v>
      </c>
      <c r="F5" s="1" t="s">
        <v>187</v>
      </c>
    </row>
  </sheetData>
  <pageMargins left="0.7" right="0.7" top="0.75" bottom="0.75" header="0.3" footer="0.3"/>
  <pageSetup paperSize="9" orientation="portrait"/>
  <headerFooter>
    <oddFooter>&amp;LSLMS-IG13 Physical Risk 
Assessment and Action Plan  v0.2&amp;RConfidential</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C12" sqref="C12"/>
    </sheetView>
  </sheetViews>
  <sheetFormatPr baseColWidth="10" defaultColWidth="8.83203125" defaultRowHeight="14" x14ac:dyDescent="0"/>
  <cols>
    <col min="1" max="1" width="26.5" customWidth="1"/>
    <col min="2" max="2" width="24.83203125" customWidth="1"/>
    <col min="3" max="3" width="28.6640625" customWidth="1"/>
    <col min="4" max="4" width="26.5" customWidth="1"/>
    <col min="5" max="5" width="22" customWidth="1"/>
    <col min="6" max="6" width="26.33203125" customWidth="1"/>
  </cols>
  <sheetData>
    <row r="1" spans="1:6">
      <c r="A1" t="s">
        <v>55</v>
      </c>
    </row>
    <row r="3" spans="1:6">
      <c r="A3" s="4">
        <v>0</v>
      </c>
      <c r="B3" s="4">
        <v>1</v>
      </c>
      <c r="C3" s="4">
        <v>2</v>
      </c>
      <c r="D3" s="4">
        <v>3</v>
      </c>
      <c r="E3" s="4">
        <v>4</v>
      </c>
      <c r="F3" s="4">
        <v>5</v>
      </c>
    </row>
    <row r="4" spans="1:6" ht="75.75" customHeight="1">
      <c r="A4" s="2" t="s">
        <v>11</v>
      </c>
      <c r="B4" s="2" t="s">
        <v>10</v>
      </c>
      <c r="C4" s="2" t="s">
        <v>9</v>
      </c>
      <c r="D4" s="2" t="s">
        <v>16</v>
      </c>
      <c r="E4" s="2" t="s">
        <v>17</v>
      </c>
      <c r="F4" s="2" t="s">
        <v>19</v>
      </c>
    </row>
    <row r="5" spans="1:6" ht="70">
      <c r="A5" s="2" t="s">
        <v>12</v>
      </c>
      <c r="B5" s="2" t="s">
        <v>13</v>
      </c>
      <c r="C5" s="3" t="s">
        <v>14</v>
      </c>
      <c r="D5" s="2" t="s">
        <v>15</v>
      </c>
      <c r="E5" s="2" t="s">
        <v>18</v>
      </c>
      <c r="F5" s="2" t="s">
        <v>20</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8" sqref="B8"/>
    </sheetView>
  </sheetViews>
  <sheetFormatPr baseColWidth="10" defaultColWidth="8.83203125" defaultRowHeight="14" x14ac:dyDescent="0"/>
  <sheetData>
    <row r="1" spans="1:3">
      <c r="A1" t="s">
        <v>177</v>
      </c>
      <c r="B1" s="1" t="s">
        <v>56</v>
      </c>
    </row>
    <row r="2" spans="1:3">
      <c r="B2" t="s">
        <v>57</v>
      </c>
    </row>
    <row r="3" spans="1:3">
      <c r="B3" t="s">
        <v>58</v>
      </c>
    </row>
    <row r="4" spans="1:3">
      <c r="B4" t="s">
        <v>54</v>
      </c>
    </row>
    <row r="6" spans="1:3">
      <c r="A6" t="s">
        <v>178</v>
      </c>
      <c r="B6" s="1" t="s">
        <v>59</v>
      </c>
    </row>
    <row r="7" spans="1:3">
      <c r="B7" s="1"/>
    </row>
    <row r="8" spans="1:3">
      <c r="B8">
        <v>1</v>
      </c>
      <c r="C8" t="s">
        <v>25</v>
      </c>
    </row>
    <row r="9" spans="1:3">
      <c r="B9">
        <v>2</v>
      </c>
      <c r="C9" t="s">
        <v>60</v>
      </c>
    </row>
    <row r="10" spans="1:3">
      <c r="B10">
        <v>3</v>
      </c>
      <c r="C10" t="s">
        <v>26</v>
      </c>
    </row>
    <row r="11" spans="1:3">
      <c r="B11">
        <v>4</v>
      </c>
      <c r="C11" t="s">
        <v>61</v>
      </c>
    </row>
    <row r="12" spans="1:3">
      <c r="B12">
        <v>5</v>
      </c>
      <c r="C12" t="s">
        <v>28</v>
      </c>
    </row>
    <row r="14" spans="1:3">
      <c r="A14" t="s">
        <v>179</v>
      </c>
      <c r="B14" s="1" t="s">
        <v>62</v>
      </c>
      <c r="C14" s="1"/>
    </row>
    <row r="16" spans="1:3">
      <c r="B16">
        <v>1</v>
      </c>
      <c r="C16" t="s">
        <v>30</v>
      </c>
    </row>
    <row r="17" spans="2:3">
      <c r="B17">
        <v>2</v>
      </c>
      <c r="C17" t="s">
        <v>63</v>
      </c>
    </row>
    <row r="18" spans="2:3">
      <c r="B18">
        <v>3</v>
      </c>
      <c r="C18" t="s">
        <v>8</v>
      </c>
    </row>
    <row r="19" spans="2:3">
      <c r="B19">
        <v>4</v>
      </c>
      <c r="C19" t="s">
        <v>32</v>
      </c>
    </row>
    <row r="20" spans="2:3">
      <c r="B20">
        <v>5</v>
      </c>
      <c r="C20" t="s">
        <v>64</v>
      </c>
    </row>
  </sheetData>
  <sheetProtection password="F7B0" sheet="1" objects="1" scenarios="1"/>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activeCell="E23" sqref="E23"/>
    </sheetView>
  </sheetViews>
  <sheetFormatPr baseColWidth="10" defaultColWidth="8.83203125" defaultRowHeight="14" x14ac:dyDescent="0"/>
  <cols>
    <col min="1" max="1" width="12.5" customWidth="1"/>
    <col min="2" max="2" width="13.83203125" customWidth="1"/>
  </cols>
  <sheetData>
    <row r="1" spans="1:7" ht="32">
      <c r="A1" s="36" t="s">
        <v>157</v>
      </c>
    </row>
    <row r="2" spans="1:7">
      <c r="A2" t="s">
        <v>182</v>
      </c>
    </row>
    <row r="3" spans="1:7">
      <c r="A3" s="38" t="s">
        <v>165</v>
      </c>
      <c r="B3" s="38"/>
      <c r="C3" s="38"/>
      <c r="D3" s="38"/>
      <c r="E3" s="38"/>
      <c r="F3" s="38"/>
      <c r="G3" s="38"/>
    </row>
    <row r="4" spans="1:7">
      <c r="A4" t="s">
        <v>158</v>
      </c>
      <c r="B4" t="s">
        <v>159</v>
      </c>
    </row>
    <row r="5" spans="1:7">
      <c r="A5" t="s">
        <v>160</v>
      </c>
      <c r="B5" t="s">
        <v>161</v>
      </c>
    </row>
    <row r="6" spans="1:7">
      <c r="A6" t="s">
        <v>162</v>
      </c>
      <c r="B6" s="37">
        <v>41488</v>
      </c>
    </row>
    <row r="7" spans="1:7">
      <c r="A7" t="s">
        <v>163</v>
      </c>
      <c r="B7" t="s">
        <v>180</v>
      </c>
    </row>
    <row r="8" spans="1:7">
      <c r="A8" t="s">
        <v>164</v>
      </c>
      <c r="B8" s="37" t="s">
        <v>189</v>
      </c>
    </row>
    <row r="10" spans="1:7">
      <c r="A10" s="38" t="s">
        <v>169</v>
      </c>
      <c r="B10" s="38"/>
      <c r="C10" s="38"/>
      <c r="D10" s="38"/>
      <c r="E10" s="38"/>
      <c r="F10" s="38"/>
      <c r="G10" s="38"/>
    </row>
    <row r="11" spans="1:7">
      <c r="A11" t="s">
        <v>170</v>
      </c>
      <c r="B11" t="s">
        <v>166</v>
      </c>
      <c r="C11" t="s">
        <v>167</v>
      </c>
    </row>
    <row r="12" spans="1:7">
      <c r="A12" s="47">
        <v>0.1</v>
      </c>
      <c r="B12" s="37">
        <v>41326</v>
      </c>
      <c r="C12" t="s">
        <v>168</v>
      </c>
    </row>
    <row r="13" spans="1:7">
      <c r="A13" s="47">
        <v>0.2</v>
      </c>
      <c r="B13" s="37">
        <v>41488</v>
      </c>
      <c r="C13" t="s">
        <v>171</v>
      </c>
    </row>
    <row r="14" spans="1:7">
      <c r="A14" s="47" t="s">
        <v>184</v>
      </c>
      <c r="B14" s="37">
        <v>41488</v>
      </c>
      <c r="C14" t="s">
        <v>181</v>
      </c>
    </row>
    <row r="15" spans="1:7">
      <c r="A15" s="47"/>
      <c r="B15" s="37"/>
    </row>
    <row r="16" spans="1:7">
      <c r="A16" s="47"/>
      <c r="B16" s="37"/>
    </row>
    <row r="17" spans="1:2">
      <c r="A17" s="47"/>
      <c r="B17" s="37"/>
    </row>
    <row r="18" spans="1:2">
      <c r="A18" s="46"/>
    </row>
    <row r="19" spans="1:2">
      <c r="A19" s="46"/>
    </row>
    <row r="20" spans="1:2">
      <c r="A20" s="46"/>
    </row>
    <row r="21" spans="1:2">
      <c r="A21" s="46"/>
    </row>
    <row r="22" spans="1:2">
      <c r="A22" s="46"/>
    </row>
    <row r="23" spans="1:2">
      <c r="A23" s="46"/>
    </row>
    <row r="24" spans="1:2">
      <c r="A24" s="46"/>
    </row>
    <row r="25" spans="1:2">
      <c r="A25" s="46"/>
    </row>
    <row r="26" spans="1:2">
      <c r="A26" s="46"/>
    </row>
  </sheetData>
  <pageMargins left="0.7" right="0.7" top="0.75" bottom="0.75" header="0.3" footer="0.3"/>
  <pageSetup paperSize="9" orientation="portrait"/>
  <headerFooter>
    <oddFooter xml:space="preserve">&amp;LSLMS-IG13 Physical Risk Assessment and Action Plan&amp;RConfidential
</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workbookViewId="0">
      <selection activeCell="A3" sqref="A3"/>
    </sheetView>
  </sheetViews>
  <sheetFormatPr baseColWidth="10" defaultColWidth="8.83203125" defaultRowHeight="14" x14ac:dyDescent="0"/>
  <cols>
    <col min="1" max="1" width="67" customWidth="1"/>
    <col min="2" max="2" width="14.33203125" customWidth="1"/>
    <col min="3" max="3" width="13.1640625" customWidth="1"/>
    <col min="4" max="4" width="12.1640625" customWidth="1"/>
    <col min="5" max="5" width="16.1640625" customWidth="1"/>
    <col min="6" max="6" width="45.1640625" customWidth="1"/>
  </cols>
  <sheetData>
    <row r="1" spans="1:6">
      <c r="B1" s="1" t="s">
        <v>136</v>
      </c>
      <c r="C1" s="1" t="s">
        <v>3</v>
      </c>
      <c r="D1" s="1"/>
      <c r="E1" s="1"/>
      <c r="F1" s="1"/>
    </row>
    <row r="2" spans="1:6" ht="28">
      <c r="B2" s="1"/>
      <c r="C2" s="10" t="s">
        <v>4</v>
      </c>
      <c r="D2" s="10" t="s">
        <v>5</v>
      </c>
      <c r="E2" s="10" t="s">
        <v>6</v>
      </c>
      <c r="F2" s="1" t="s">
        <v>7</v>
      </c>
    </row>
    <row r="3" spans="1:6">
      <c r="A3" s="15" t="s">
        <v>153</v>
      </c>
      <c r="B3" s="18"/>
      <c r="C3" s="18"/>
      <c r="D3" s="18"/>
      <c r="E3" s="18"/>
      <c r="F3" s="18"/>
    </row>
    <row r="4" spans="1:6">
      <c r="A4" s="2"/>
    </row>
    <row r="5" spans="1:6" ht="15" customHeight="1">
      <c r="A5" s="2" t="s">
        <v>51</v>
      </c>
      <c r="E5">
        <f t="shared" ref="E5:E11" si="0">SUM(C5*D5)</f>
        <v>0</v>
      </c>
    </row>
    <row r="6" spans="1:6">
      <c r="A6" s="2"/>
    </row>
    <row r="7" spans="1:6">
      <c r="A7" s="2" t="s">
        <v>53</v>
      </c>
      <c r="E7">
        <f t="shared" si="0"/>
        <v>0</v>
      </c>
    </row>
    <row r="8" spans="1:6">
      <c r="A8" s="2"/>
    </row>
    <row r="9" spans="1:6" ht="28">
      <c r="A9" s="2" t="s">
        <v>52</v>
      </c>
      <c r="E9">
        <f t="shared" si="0"/>
        <v>0</v>
      </c>
    </row>
    <row r="10" spans="1:6">
      <c r="A10" s="2"/>
    </row>
    <row r="11" spans="1:6">
      <c r="A11" s="2" t="s">
        <v>65</v>
      </c>
      <c r="E11">
        <f t="shared" si="0"/>
        <v>0</v>
      </c>
    </row>
    <row r="14" spans="1:6">
      <c r="A14" s="1" t="s">
        <v>66</v>
      </c>
      <c r="E14" s="1">
        <f>SUM(E5:E11)</f>
        <v>0</v>
      </c>
    </row>
    <row r="17" spans="1:1">
      <c r="A17" t="s">
        <v>67</v>
      </c>
    </row>
    <row r="18" spans="1:1" ht="54" customHeight="1"/>
    <row r="20" spans="1:1">
      <c r="A20" t="s">
        <v>68</v>
      </c>
    </row>
    <row r="21" spans="1:1" ht="72.75" customHeight="1"/>
  </sheetData>
  <dataValidations count="3">
    <dataValidation type="list" allowBlank="1" showInputMessage="1" showErrorMessage="1" sqref="B5 B7 B9 B11">
      <formula1>Que</formula1>
    </dataValidation>
    <dataValidation type="list" allowBlank="1" showInputMessage="1" showErrorMessage="1" errorTitle="WARNING" error="Select from Drop down list ONLY" sqref="C7 C11 C9 C5">
      <formula1>IoI</formula1>
    </dataValidation>
    <dataValidation type="list" allowBlank="1" showInputMessage="1" showErrorMessage="1" errorTitle="WARNING" error="Select from Drop down list ONLY" sqref="D11 D7 D9 D5">
      <formula1>LoI</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2"/>
  <sheetViews>
    <sheetView topLeftCell="A2" workbookViewId="0">
      <selection activeCell="B7" sqref="B7"/>
    </sheetView>
  </sheetViews>
  <sheetFormatPr baseColWidth="10" defaultColWidth="8.83203125" defaultRowHeight="14" x14ac:dyDescent="0"/>
  <cols>
    <col min="1" max="1" width="46" customWidth="1"/>
    <col min="2" max="2" width="15.83203125" customWidth="1"/>
    <col min="3" max="3" width="13.5" customWidth="1"/>
    <col min="4" max="4" width="14" customWidth="1"/>
    <col min="5" max="5" width="13.33203125" customWidth="1"/>
    <col min="6" max="6" width="48.33203125" customWidth="1"/>
    <col min="7" max="7" width="10.5" customWidth="1"/>
  </cols>
  <sheetData>
    <row r="1" spans="1:6">
      <c r="B1" s="1" t="s">
        <v>136</v>
      </c>
      <c r="C1" s="1" t="s">
        <v>3</v>
      </c>
      <c r="D1" s="1"/>
      <c r="E1" s="1"/>
      <c r="F1" s="1"/>
    </row>
    <row r="2" spans="1:6" ht="28">
      <c r="B2" s="1"/>
      <c r="C2" s="10" t="s">
        <v>4</v>
      </c>
      <c r="D2" s="10" t="s">
        <v>5</v>
      </c>
      <c r="E2" s="10" t="s">
        <v>6</v>
      </c>
      <c r="F2" s="1" t="s">
        <v>7</v>
      </c>
    </row>
    <row r="3" spans="1:6">
      <c r="A3" s="16" t="s">
        <v>154</v>
      </c>
      <c r="B3" s="16"/>
      <c r="C3" s="17"/>
      <c r="D3" s="17"/>
      <c r="E3" s="17"/>
      <c r="F3" s="16"/>
    </row>
    <row r="5" spans="1:6" ht="28">
      <c r="A5" s="2" t="s">
        <v>69</v>
      </c>
      <c r="E5">
        <f>SUM(C5*D5)</f>
        <v>0</v>
      </c>
    </row>
    <row r="6" spans="1:6">
      <c r="A6" s="2"/>
    </row>
    <row r="7" spans="1:6" ht="28">
      <c r="A7" s="2" t="s">
        <v>70</v>
      </c>
      <c r="E7">
        <f t="shared" ref="E7:E13" si="0">SUM(C7*D7)</f>
        <v>0</v>
      </c>
    </row>
    <row r="8" spans="1:6">
      <c r="A8" s="2"/>
    </row>
    <row r="9" spans="1:6" ht="28">
      <c r="A9" s="2" t="s">
        <v>71</v>
      </c>
      <c r="E9">
        <f t="shared" si="0"/>
        <v>0</v>
      </c>
    </row>
    <row r="10" spans="1:6">
      <c r="A10" s="2"/>
    </row>
    <row r="11" spans="1:6" ht="28">
      <c r="A11" s="2" t="s">
        <v>72</v>
      </c>
      <c r="E11">
        <f t="shared" si="0"/>
        <v>0</v>
      </c>
    </row>
    <row r="12" spans="1:6">
      <c r="A12" s="2"/>
    </row>
    <row r="13" spans="1:6" ht="28">
      <c r="A13" s="2" t="s">
        <v>73</v>
      </c>
      <c r="E13">
        <f t="shared" si="0"/>
        <v>0</v>
      </c>
    </row>
    <row r="15" spans="1:6">
      <c r="A15" s="1" t="s">
        <v>152</v>
      </c>
      <c r="E15" s="1">
        <f>SUM(E5:E13)</f>
        <v>0</v>
      </c>
    </row>
    <row r="18" spans="1:1">
      <c r="A18" t="s">
        <v>67</v>
      </c>
    </row>
    <row r="19" spans="1:1" ht="44.25" customHeight="1"/>
    <row r="21" spans="1:1">
      <c r="A21" t="s">
        <v>68</v>
      </c>
    </row>
    <row r="22" spans="1:1" ht="42.75" customHeight="1"/>
  </sheetData>
  <dataValidations count="3">
    <dataValidation type="list" allowBlank="1" showInputMessage="1" showErrorMessage="1" sqref="B5 B13 B9 B11 B7">
      <formula1>Que</formula1>
    </dataValidation>
    <dataValidation type="list" allowBlank="1" showInputMessage="1" showErrorMessage="1" errorTitle="WARNING" error="Select from Drop down list ONLY" sqref="C5 C7 C9 C11 C13">
      <formula1>IoI</formula1>
    </dataValidation>
    <dataValidation type="list" allowBlank="1" showInputMessage="1" showErrorMessage="1" errorTitle="WARNING" error="Select from Drop down list ONLY" sqref="D5 D7 D9 D11 D13">
      <formula1>LoI</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6"/>
  <sheetViews>
    <sheetView workbookViewId="0">
      <pane ySplit="2" topLeftCell="A25" activePane="bottomLeft" state="frozen"/>
      <selection pane="bottomLeft" activeCell="D7" sqref="D7"/>
    </sheetView>
  </sheetViews>
  <sheetFormatPr baseColWidth="10" defaultColWidth="8.83203125" defaultRowHeight="14" x14ac:dyDescent="0"/>
  <cols>
    <col min="1" max="1" width="40.33203125" customWidth="1"/>
    <col min="2" max="2" width="14.1640625" customWidth="1"/>
    <col min="3" max="3" width="11.83203125" customWidth="1"/>
    <col min="4" max="4" width="11.1640625" customWidth="1"/>
    <col min="6" max="6" width="39" customWidth="1"/>
    <col min="7" max="7" width="37.1640625" customWidth="1"/>
    <col min="8" max="8" width="11.6640625" customWidth="1"/>
  </cols>
  <sheetData>
    <row r="1" spans="1:6">
      <c r="B1" s="1" t="s">
        <v>136</v>
      </c>
      <c r="C1" s="1" t="s">
        <v>3</v>
      </c>
      <c r="D1" s="1"/>
      <c r="E1" s="1"/>
      <c r="F1" s="1"/>
    </row>
    <row r="2" spans="1:6" ht="42.75" customHeight="1">
      <c r="B2" s="1"/>
      <c r="C2" s="10" t="s">
        <v>4</v>
      </c>
      <c r="D2" s="10" t="s">
        <v>5</v>
      </c>
      <c r="E2" s="10" t="s">
        <v>6</v>
      </c>
      <c r="F2" s="1" t="s">
        <v>7</v>
      </c>
    </row>
    <row r="3" spans="1:6" ht="19.5" customHeight="1">
      <c r="A3" s="20" t="s">
        <v>80</v>
      </c>
      <c r="B3" s="21"/>
      <c r="C3" s="22"/>
      <c r="D3" s="22"/>
      <c r="E3" s="22"/>
      <c r="F3" s="21"/>
    </row>
    <row r="5" spans="1:6" ht="36" customHeight="1">
      <c r="A5" s="2" t="s">
        <v>74</v>
      </c>
      <c r="E5">
        <f>SUM(C5*D5)</f>
        <v>0</v>
      </c>
    </row>
    <row r="6" spans="1:6">
      <c r="A6" s="2"/>
    </row>
    <row r="7" spans="1:6" ht="36.75" customHeight="1">
      <c r="A7" s="2" t="s">
        <v>75</v>
      </c>
      <c r="E7">
        <f t="shared" ref="E7:E27" si="0">SUM(C7*D7)</f>
        <v>0</v>
      </c>
    </row>
    <row r="8" spans="1:6">
      <c r="A8" s="2"/>
    </row>
    <row r="9" spans="1:6" ht="28">
      <c r="A9" s="2" t="s">
        <v>76</v>
      </c>
      <c r="E9">
        <f t="shared" si="0"/>
        <v>0</v>
      </c>
    </row>
    <row r="10" spans="1:6">
      <c r="A10" s="2"/>
    </row>
    <row r="11" spans="1:6">
      <c r="A11" s="2" t="s">
        <v>77</v>
      </c>
      <c r="E11">
        <f t="shared" si="0"/>
        <v>0</v>
      </c>
    </row>
    <row r="12" spans="1:6">
      <c r="A12" s="2"/>
    </row>
    <row r="13" spans="1:6" ht="28">
      <c r="A13" s="2" t="s">
        <v>78</v>
      </c>
      <c r="E13">
        <f t="shared" si="0"/>
        <v>0</v>
      </c>
    </row>
    <row r="14" spans="1:6">
      <c r="A14" s="2"/>
    </row>
    <row r="15" spans="1:6">
      <c r="A15" s="10" t="s">
        <v>94</v>
      </c>
      <c r="E15" s="1">
        <f>SUM(E5:E13)</f>
        <v>0</v>
      </c>
    </row>
    <row r="16" spans="1:6">
      <c r="A16" s="2"/>
    </row>
    <row r="17" spans="1:6">
      <c r="A17" s="23" t="s">
        <v>79</v>
      </c>
      <c r="B17" s="19"/>
      <c r="C17" s="19"/>
      <c r="D17" s="19"/>
      <c r="E17" s="19"/>
      <c r="F17" s="19"/>
    </row>
    <row r="18" spans="1:6">
      <c r="A18" s="2"/>
    </row>
    <row r="19" spans="1:6" ht="28">
      <c r="A19" s="2" t="s">
        <v>81</v>
      </c>
      <c r="E19">
        <f t="shared" si="0"/>
        <v>0</v>
      </c>
    </row>
    <row r="20" spans="1:6">
      <c r="A20" s="2"/>
    </row>
    <row r="21" spans="1:6" ht="53.25" customHeight="1">
      <c r="A21" s="2" t="s">
        <v>82</v>
      </c>
      <c r="E21">
        <f t="shared" si="0"/>
        <v>0</v>
      </c>
    </row>
    <row r="22" spans="1:6">
      <c r="A22" s="2"/>
    </row>
    <row r="23" spans="1:6" ht="28">
      <c r="A23" s="2" t="s">
        <v>83</v>
      </c>
      <c r="E23">
        <f t="shared" si="0"/>
        <v>0</v>
      </c>
    </row>
    <row r="24" spans="1:6">
      <c r="A24" s="2"/>
    </row>
    <row r="25" spans="1:6" ht="42">
      <c r="A25" s="2" t="s">
        <v>84</v>
      </c>
      <c r="E25">
        <f t="shared" si="0"/>
        <v>0</v>
      </c>
    </row>
    <row r="26" spans="1:6">
      <c r="A26" s="2"/>
    </row>
    <row r="27" spans="1:6" ht="28">
      <c r="A27" s="2" t="s">
        <v>90</v>
      </c>
      <c r="E27">
        <f t="shared" si="0"/>
        <v>0</v>
      </c>
    </row>
    <row r="28" spans="1:6">
      <c r="A28" s="2"/>
    </row>
    <row r="29" spans="1:6">
      <c r="A29" s="10" t="s">
        <v>95</v>
      </c>
      <c r="E29" s="1">
        <f>SUM(E19:E27)</f>
        <v>0</v>
      </c>
    </row>
    <row r="30" spans="1:6">
      <c r="A30" s="2"/>
    </row>
    <row r="31" spans="1:6">
      <c r="A31" s="24" t="s">
        <v>85</v>
      </c>
      <c r="B31" s="25"/>
      <c r="C31" s="25"/>
      <c r="D31" s="25"/>
      <c r="E31" s="25"/>
      <c r="F31" s="25"/>
    </row>
    <row r="32" spans="1:6">
      <c r="A32" s="2"/>
    </row>
    <row r="33" spans="1:5" ht="28">
      <c r="A33" s="2" t="s">
        <v>86</v>
      </c>
      <c r="E33">
        <f t="shared" ref="E33" si="1">SUM(C33*D33)</f>
        <v>0</v>
      </c>
    </row>
    <row r="34" spans="1:5">
      <c r="A34" s="2"/>
    </row>
    <row r="35" spans="1:5" ht="42">
      <c r="A35" s="2" t="s">
        <v>87</v>
      </c>
      <c r="E35">
        <f t="shared" ref="E35" si="2">SUM(C35*D35)</f>
        <v>0</v>
      </c>
    </row>
    <row r="36" spans="1:5">
      <c r="A36" s="2"/>
    </row>
    <row r="37" spans="1:5" ht="28">
      <c r="A37" s="2" t="s">
        <v>88</v>
      </c>
      <c r="E37">
        <f t="shared" ref="E37" si="3">SUM(C37*D37)</f>
        <v>0</v>
      </c>
    </row>
    <row r="38" spans="1:5">
      <c r="A38" s="2"/>
    </row>
    <row r="39" spans="1:5" ht="51" customHeight="1">
      <c r="A39" s="2" t="s">
        <v>89</v>
      </c>
      <c r="E39">
        <f t="shared" ref="E39" si="4">SUM(C39*D39)</f>
        <v>0</v>
      </c>
    </row>
    <row r="40" spans="1:5">
      <c r="A40" s="2"/>
    </row>
    <row r="41" spans="1:5" ht="56">
      <c r="A41" s="2" t="s">
        <v>91</v>
      </c>
      <c r="E41">
        <f t="shared" ref="E41" si="5">SUM(C41*D41)</f>
        <v>0</v>
      </c>
    </row>
    <row r="42" spans="1:5">
      <c r="A42" s="2"/>
    </row>
    <row r="43" spans="1:5">
      <c r="A43" s="2" t="s">
        <v>92</v>
      </c>
      <c r="E43">
        <f t="shared" ref="E43" si="6">SUM(C43*D43)</f>
        <v>0</v>
      </c>
    </row>
    <row r="44" spans="1:5">
      <c r="A44" s="2"/>
    </row>
    <row r="45" spans="1:5" ht="42">
      <c r="A45" s="2" t="s">
        <v>93</v>
      </c>
      <c r="E45">
        <f t="shared" ref="E45" si="7">SUM(C45*D45)</f>
        <v>0</v>
      </c>
    </row>
    <row r="47" spans="1:5">
      <c r="A47" s="1" t="s">
        <v>96</v>
      </c>
      <c r="E47" s="1">
        <f>SUM(E33:E45)</f>
        <v>0</v>
      </c>
    </row>
    <row r="49" spans="1:5">
      <c r="A49" s="1" t="s">
        <v>97</v>
      </c>
      <c r="E49" s="1">
        <f>SUM(E15+E29+E47)</f>
        <v>0</v>
      </c>
    </row>
    <row r="51" spans="1:5">
      <c r="A51" t="s">
        <v>67</v>
      </c>
    </row>
    <row r="52" spans="1:5" ht="59.25" customHeight="1"/>
    <row r="55" spans="1:5">
      <c r="A55" s="11" t="s">
        <v>98</v>
      </c>
    </row>
    <row r="56" spans="1:5" ht="51.75" customHeight="1"/>
  </sheetData>
  <dataValidations count="3">
    <dataValidation type="list" allowBlank="1" showInputMessage="1" showErrorMessage="1" sqref="B5 B7 B9 B11 B13 B19 B21 B23 B25 B27 B33 B35 B37 B39 B41 B43 B45">
      <formula1>Que</formula1>
    </dataValidation>
    <dataValidation type="list" allowBlank="1" showInputMessage="1" showErrorMessage="1" errorTitle="WARNING" error="Select from Drop down list ONLY" sqref="C5 C7 C9 C11 C13 C19 C21 C23 C25 C27 C33 C35 C37 C39 C41 C43 C45">
      <formula1>IoI</formula1>
    </dataValidation>
    <dataValidation type="list" allowBlank="1" showInputMessage="1" showErrorMessage="1" errorTitle="WARNING" error="Select from Drop down list ONLY" sqref="D5 D7 D9 D11 D13 D19 D21 D23 D25 D27 D33 D35 D37 D39 D41 D43 D45">
      <formula1>LoI</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8"/>
  <sheetViews>
    <sheetView topLeftCell="C1" workbookViewId="0">
      <selection activeCell="A17" sqref="A17"/>
    </sheetView>
  </sheetViews>
  <sheetFormatPr baseColWidth="10" defaultColWidth="8.83203125" defaultRowHeight="14" x14ac:dyDescent="0"/>
  <cols>
    <col min="1" max="1" width="41.83203125" customWidth="1"/>
    <col min="2" max="2" width="13.6640625" customWidth="1"/>
    <col min="3" max="3" width="13.83203125" customWidth="1"/>
    <col min="4" max="4" width="13.5" customWidth="1"/>
    <col min="5" max="5" width="12.5" customWidth="1"/>
    <col min="6" max="6" width="39.33203125" customWidth="1"/>
    <col min="7" max="7" width="20.33203125" customWidth="1"/>
  </cols>
  <sheetData>
    <row r="1" spans="1:6">
      <c r="B1" s="1" t="s">
        <v>136</v>
      </c>
      <c r="C1" s="1" t="s">
        <v>3</v>
      </c>
      <c r="D1" s="1"/>
      <c r="E1" s="1"/>
      <c r="F1" s="1"/>
    </row>
    <row r="2" spans="1:6" ht="28">
      <c r="B2" s="1"/>
      <c r="C2" s="10" t="s">
        <v>4</v>
      </c>
      <c r="D2" s="10" t="s">
        <v>5</v>
      </c>
      <c r="E2" s="10" t="s">
        <v>6</v>
      </c>
      <c r="F2" s="1" t="s">
        <v>7</v>
      </c>
    </row>
    <row r="3" spans="1:6">
      <c r="A3" s="26" t="s">
        <v>155</v>
      </c>
      <c r="B3" s="26"/>
      <c r="C3" s="27"/>
      <c r="D3" s="27"/>
      <c r="E3" s="27"/>
      <c r="F3" s="26"/>
    </row>
    <row r="5" spans="1:6" ht="42.75" customHeight="1">
      <c r="A5" s="2" t="s">
        <v>99</v>
      </c>
      <c r="E5">
        <f>(C5*D5)</f>
        <v>0</v>
      </c>
    </row>
    <row r="7" spans="1:6" ht="42">
      <c r="A7" s="2" t="s">
        <v>100</v>
      </c>
      <c r="E7">
        <f t="shared" ref="E7:E9" si="0">(C7*D7)</f>
        <v>0</v>
      </c>
    </row>
    <row r="8" spans="1:6">
      <c r="A8" s="2"/>
    </row>
    <row r="9" spans="1:6" ht="42">
      <c r="A9" s="2" t="s">
        <v>101</v>
      </c>
      <c r="E9">
        <f t="shared" si="0"/>
        <v>0</v>
      </c>
    </row>
    <row r="10" spans="1:6">
      <c r="A10" s="2"/>
    </row>
    <row r="11" spans="1:6">
      <c r="A11" s="10" t="s">
        <v>102</v>
      </c>
      <c r="E11" s="1">
        <f>SUM(E5:E9)</f>
        <v>0</v>
      </c>
    </row>
    <row r="12" spans="1:6">
      <c r="A12" s="2"/>
    </row>
    <row r="13" spans="1:6">
      <c r="A13" s="11" t="s">
        <v>67</v>
      </c>
    </row>
    <row r="14" spans="1:6" ht="48.75" customHeight="1"/>
    <row r="17" spans="1:1">
      <c r="A17" t="s">
        <v>103</v>
      </c>
    </row>
    <row r="18" spans="1:1" ht="69" customHeight="1"/>
  </sheetData>
  <dataValidations count="3">
    <dataValidation type="list" allowBlank="1" showInputMessage="1" showErrorMessage="1" sqref="B5 B7 B9">
      <formula1>Que</formula1>
    </dataValidation>
    <dataValidation type="list" allowBlank="1" showInputMessage="1" showErrorMessage="1" errorTitle="WARNING" error="Select from Drop down list ONLY" sqref="C5 C7 C9">
      <formula1>IoI</formula1>
    </dataValidation>
    <dataValidation type="list" allowBlank="1" showInputMessage="1" showErrorMessage="1" errorTitle="WARNING" error="Select from Drop down list ONLY" sqref="D5 D7 D9">
      <formula1>LoI</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2"/>
  <sheetViews>
    <sheetView workbookViewId="0">
      <pane ySplit="2" topLeftCell="A3" activePane="bottomLeft" state="frozen"/>
      <selection pane="bottomLeft" activeCell="F61" sqref="F61"/>
    </sheetView>
  </sheetViews>
  <sheetFormatPr baseColWidth="10" defaultColWidth="8.83203125" defaultRowHeight="14" x14ac:dyDescent="0"/>
  <cols>
    <col min="1" max="1" width="29.5" customWidth="1"/>
    <col min="2" max="2" width="14.5" customWidth="1"/>
    <col min="3" max="3" width="10.83203125" customWidth="1"/>
    <col min="4" max="4" width="11.83203125" customWidth="1"/>
    <col min="6" max="6" width="44.5" customWidth="1"/>
    <col min="7" max="7" width="12" customWidth="1"/>
  </cols>
  <sheetData>
    <row r="1" spans="1:6">
      <c r="B1" s="1" t="s">
        <v>136</v>
      </c>
      <c r="C1" s="1" t="s">
        <v>3</v>
      </c>
      <c r="D1" s="1"/>
      <c r="E1" s="1"/>
      <c r="F1" s="1"/>
    </row>
    <row r="2" spans="1:6" ht="28">
      <c r="B2" s="1"/>
      <c r="C2" s="10" t="s">
        <v>4</v>
      </c>
      <c r="D2" s="10" t="s">
        <v>5</v>
      </c>
      <c r="E2" s="10" t="s">
        <v>6</v>
      </c>
      <c r="F2" s="1" t="s">
        <v>7</v>
      </c>
    </row>
    <row r="3" spans="1:6">
      <c r="A3" s="30" t="s">
        <v>112</v>
      </c>
      <c r="B3" s="31"/>
      <c r="C3" s="31"/>
      <c r="D3" s="31"/>
      <c r="E3" s="31"/>
      <c r="F3" s="31"/>
    </row>
    <row r="5" spans="1:6" ht="117" customHeight="1">
      <c r="A5" s="2" t="s">
        <v>105</v>
      </c>
      <c r="E5">
        <f>(C5*D5)</f>
        <v>0</v>
      </c>
      <c r="F5" s="41"/>
    </row>
    <row r="6" spans="1:6">
      <c r="F6" s="41"/>
    </row>
    <row r="7" spans="1:6" ht="58.5" customHeight="1">
      <c r="A7" s="2" t="s">
        <v>106</v>
      </c>
      <c r="E7">
        <f t="shared" ref="E7:E13" si="0">(C7*D7)</f>
        <v>0</v>
      </c>
      <c r="F7" s="41"/>
    </row>
    <row r="8" spans="1:6">
      <c r="A8" s="2"/>
      <c r="F8" s="41"/>
    </row>
    <row r="9" spans="1:6" ht="75" customHeight="1">
      <c r="A9" s="2" t="s">
        <v>107</v>
      </c>
      <c r="E9">
        <f t="shared" si="0"/>
        <v>0</v>
      </c>
      <c r="F9" s="41"/>
    </row>
    <row r="10" spans="1:6" ht="18" customHeight="1">
      <c r="A10" s="2"/>
      <c r="F10" s="41"/>
    </row>
    <row r="11" spans="1:6" ht="75" customHeight="1">
      <c r="A11" s="2" t="s">
        <v>108</v>
      </c>
      <c r="E11">
        <f t="shared" si="0"/>
        <v>0</v>
      </c>
      <c r="F11" s="41"/>
    </row>
    <row r="12" spans="1:6" ht="14.25" customHeight="1">
      <c r="A12" s="2"/>
      <c r="F12" s="41"/>
    </row>
    <row r="13" spans="1:6" ht="59.25" customHeight="1">
      <c r="A13" s="2" t="s">
        <v>109</v>
      </c>
      <c r="E13">
        <f t="shared" si="0"/>
        <v>0</v>
      </c>
      <c r="F13" s="41"/>
    </row>
    <row r="14" spans="1:6" ht="18.75" customHeight="1">
      <c r="A14" s="2"/>
      <c r="F14" s="41"/>
    </row>
    <row r="15" spans="1:6" ht="59.25" customHeight="1">
      <c r="A15" s="2" t="s">
        <v>110</v>
      </c>
      <c r="E15">
        <f t="shared" ref="E15" si="1">(C15*D15)</f>
        <v>0</v>
      </c>
      <c r="F15" s="41"/>
    </row>
    <row r="16" spans="1:6" ht="16.5" customHeight="1">
      <c r="A16" s="2"/>
      <c r="F16" s="41"/>
    </row>
    <row r="17" spans="1:6" ht="108" customHeight="1">
      <c r="A17" s="2" t="s">
        <v>111</v>
      </c>
      <c r="E17">
        <f t="shared" ref="E17" si="2">(C17*D17)</f>
        <v>0</v>
      </c>
      <c r="F17" s="41"/>
    </row>
    <row r="18" spans="1:6" ht="17.25" customHeight="1">
      <c r="A18" s="2"/>
      <c r="F18" s="41"/>
    </row>
    <row r="19" spans="1:6" ht="17.25" customHeight="1">
      <c r="A19" s="10" t="s">
        <v>114</v>
      </c>
      <c r="E19" s="1">
        <f>SUM(E5:E17)</f>
        <v>0</v>
      </c>
      <c r="F19" s="41"/>
    </row>
    <row r="20" spans="1:6" ht="17.25" customHeight="1">
      <c r="A20" s="2"/>
      <c r="F20" s="41"/>
    </row>
    <row r="21" spans="1:6">
      <c r="A21" s="33" t="s">
        <v>113</v>
      </c>
      <c r="B21" s="29"/>
      <c r="C21" s="29"/>
      <c r="D21" s="29"/>
      <c r="E21" s="29"/>
      <c r="F21" s="42"/>
    </row>
    <row r="22" spans="1:6">
      <c r="A22" s="2"/>
      <c r="F22" s="41"/>
    </row>
    <row r="23" spans="1:6" ht="56">
      <c r="A23" s="2" t="s">
        <v>116</v>
      </c>
      <c r="B23" t="s">
        <v>57</v>
      </c>
      <c r="E23">
        <f t="shared" ref="E23" si="3">(C23*D23)</f>
        <v>0</v>
      </c>
      <c r="F23" s="43" t="s">
        <v>183</v>
      </c>
    </row>
    <row r="24" spans="1:6">
      <c r="A24" s="2"/>
      <c r="F24" s="41"/>
    </row>
    <row r="25" spans="1:6" ht="42">
      <c r="A25" s="2" t="s">
        <v>117</v>
      </c>
      <c r="B25" t="s">
        <v>57</v>
      </c>
      <c r="E25">
        <f t="shared" ref="E25" si="4">(C25*D25)</f>
        <v>0</v>
      </c>
      <c r="F25" s="43" t="s">
        <v>183</v>
      </c>
    </row>
    <row r="26" spans="1:6">
      <c r="A26" s="2"/>
      <c r="F26" s="41"/>
    </row>
    <row r="27" spans="1:6" ht="56">
      <c r="A27" s="2" t="s">
        <v>118</v>
      </c>
      <c r="B27" t="s">
        <v>57</v>
      </c>
      <c r="E27">
        <f t="shared" ref="E27" si="5">(C27*D27)</f>
        <v>0</v>
      </c>
      <c r="F27" s="43" t="s">
        <v>183</v>
      </c>
    </row>
    <row r="28" spans="1:6">
      <c r="A28" s="2"/>
      <c r="F28" s="41"/>
    </row>
    <row r="29" spans="1:6" ht="28">
      <c r="A29" s="2" t="s">
        <v>119</v>
      </c>
      <c r="B29" t="s">
        <v>57</v>
      </c>
      <c r="E29">
        <f t="shared" ref="E29" si="6">(C29*D29)</f>
        <v>0</v>
      </c>
      <c r="F29" s="43" t="s">
        <v>183</v>
      </c>
    </row>
    <row r="30" spans="1:6">
      <c r="A30" s="2"/>
      <c r="F30" s="41"/>
    </row>
    <row r="31" spans="1:6" ht="37.5" customHeight="1">
      <c r="A31" s="2" t="s">
        <v>120</v>
      </c>
      <c r="B31" t="s">
        <v>57</v>
      </c>
      <c r="E31">
        <f t="shared" ref="E31" si="7">(C31*D31)</f>
        <v>0</v>
      </c>
      <c r="F31" s="43" t="s">
        <v>183</v>
      </c>
    </row>
    <row r="32" spans="1:6">
      <c r="A32" s="2"/>
      <c r="F32" s="41"/>
    </row>
    <row r="33" spans="1:6">
      <c r="A33" s="10" t="s">
        <v>121</v>
      </c>
      <c r="E33" s="1">
        <f>SUM(E23:E31)</f>
        <v>0</v>
      </c>
      <c r="F33" s="41"/>
    </row>
    <row r="34" spans="1:6">
      <c r="A34" s="2"/>
      <c r="C34" t="s">
        <v>135</v>
      </c>
      <c r="F34" s="41"/>
    </row>
    <row r="35" spans="1:6" ht="28">
      <c r="A35" s="2"/>
      <c r="C35" s="2" t="s">
        <v>4</v>
      </c>
      <c r="D35" s="2" t="s">
        <v>5</v>
      </c>
      <c r="E35" s="2" t="s">
        <v>6</v>
      </c>
      <c r="F35" s="41" t="s">
        <v>7</v>
      </c>
    </row>
    <row r="36" spans="1:6">
      <c r="A36" s="2"/>
      <c r="F36" s="41"/>
    </row>
    <row r="37" spans="1:6">
      <c r="A37" s="32" t="s">
        <v>122</v>
      </c>
      <c r="B37" s="28"/>
      <c r="C37" s="28"/>
      <c r="D37" s="28"/>
      <c r="E37" s="14"/>
      <c r="F37" s="44"/>
    </row>
    <row r="38" spans="1:6">
      <c r="A38" s="2"/>
      <c r="F38" s="41"/>
    </row>
    <row r="39" spans="1:6" ht="28">
      <c r="A39" s="2" t="s">
        <v>125</v>
      </c>
      <c r="B39" t="s">
        <v>58</v>
      </c>
      <c r="E39">
        <f t="shared" ref="E39" si="8">(C39*D39)</f>
        <v>0</v>
      </c>
      <c r="F39" s="43" t="s">
        <v>183</v>
      </c>
    </row>
    <row r="40" spans="1:6">
      <c r="A40" s="2"/>
      <c r="F40" s="41"/>
    </row>
    <row r="41" spans="1:6" ht="42">
      <c r="A41" s="2" t="s">
        <v>126</v>
      </c>
      <c r="B41" t="s">
        <v>58</v>
      </c>
      <c r="E41">
        <f t="shared" ref="E41" si="9">(C41*D41)</f>
        <v>0</v>
      </c>
      <c r="F41" s="43" t="s">
        <v>183</v>
      </c>
    </row>
    <row r="42" spans="1:6">
      <c r="A42" s="2"/>
      <c r="F42" s="41"/>
    </row>
    <row r="43" spans="1:6" ht="42">
      <c r="A43" s="2" t="s">
        <v>127</v>
      </c>
      <c r="B43" t="s">
        <v>58</v>
      </c>
      <c r="E43">
        <f t="shared" ref="E43" si="10">(C43*D43)</f>
        <v>0</v>
      </c>
      <c r="F43" s="43" t="s">
        <v>183</v>
      </c>
    </row>
    <row r="44" spans="1:6">
      <c r="A44" s="2"/>
      <c r="F44" s="41"/>
    </row>
    <row r="45" spans="1:6" ht="28">
      <c r="A45" s="2" t="s">
        <v>128</v>
      </c>
      <c r="B45" t="s">
        <v>58</v>
      </c>
      <c r="E45">
        <f t="shared" ref="E45" si="11">(C45*D45)</f>
        <v>0</v>
      </c>
      <c r="F45" s="43" t="s">
        <v>183</v>
      </c>
    </row>
    <row r="46" spans="1:6">
      <c r="A46" s="2"/>
      <c r="F46" s="41"/>
    </row>
    <row r="47" spans="1:6" ht="42">
      <c r="A47" s="2" t="s">
        <v>129</v>
      </c>
      <c r="B47" t="s">
        <v>58</v>
      </c>
      <c r="E47">
        <f t="shared" ref="E47" si="12">(C47*D47)</f>
        <v>0</v>
      </c>
      <c r="F47" s="43" t="s">
        <v>183</v>
      </c>
    </row>
    <row r="48" spans="1:6">
      <c r="A48" s="2"/>
      <c r="F48" s="41"/>
    </row>
    <row r="49" spans="1:6" ht="18" customHeight="1">
      <c r="A49" s="10" t="s">
        <v>123</v>
      </c>
      <c r="E49" s="1">
        <f>SUM(E37:E47)</f>
        <v>0</v>
      </c>
      <c r="F49" s="41"/>
    </row>
    <row r="50" spans="1:6">
      <c r="A50" s="2"/>
      <c r="F50" s="41"/>
    </row>
    <row r="51" spans="1:6">
      <c r="A51" s="34" t="s">
        <v>124</v>
      </c>
      <c r="B51" s="35"/>
      <c r="C51" s="35"/>
      <c r="D51" s="35"/>
      <c r="E51" s="35"/>
      <c r="F51" s="45"/>
    </row>
    <row r="52" spans="1:6">
      <c r="A52" s="2"/>
      <c r="F52" s="41"/>
    </row>
    <row r="53" spans="1:6" ht="67.5" customHeight="1">
      <c r="A53" s="2" t="s">
        <v>130</v>
      </c>
      <c r="B53" t="s">
        <v>57</v>
      </c>
      <c r="E53">
        <f t="shared" ref="E53" si="13">(C53*D53)</f>
        <v>0</v>
      </c>
      <c r="F53" s="43" t="s">
        <v>183</v>
      </c>
    </row>
    <row r="54" spans="1:6">
      <c r="A54" s="2"/>
      <c r="C54" t="s">
        <v>135</v>
      </c>
      <c r="F54" s="41"/>
    </row>
    <row r="55" spans="1:6" ht="28">
      <c r="A55" s="2"/>
      <c r="C55" s="2" t="s">
        <v>4</v>
      </c>
      <c r="D55" s="2" t="s">
        <v>5</v>
      </c>
      <c r="E55" s="2" t="s">
        <v>6</v>
      </c>
      <c r="F55" s="41" t="s">
        <v>7</v>
      </c>
    </row>
    <row r="56" spans="1:6">
      <c r="A56" s="2"/>
      <c r="F56" s="41"/>
    </row>
    <row r="57" spans="1:6" ht="28">
      <c r="A57" s="2" t="s">
        <v>131</v>
      </c>
      <c r="B57" t="s">
        <v>58</v>
      </c>
      <c r="E57">
        <f t="shared" ref="E57" si="14">(C57*D57)</f>
        <v>0</v>
      </c>
      <c r="F57" s="43" t="s">
        <v>183</v>
      </c>
    </row>
    <row r="58" spans="1:6">
      <c r="A58" s="2"/>
      <c r="F58" s="41"/>
    </row>
    <row r="59" spans="1:6" ht="28">
      <c r="A59" s="2" t="s">
        <v>132</v>
      </c>
      <c r="B59" t="s">
        <v>57</v>
      </c>
      <c r="E59">
        <f t="shared" ref="E59" si="15">(C59*D59)</f>
        <v>0</v>
      </c>
      <c r="F59" s="43" t="s">
        <v>183</v>
      </c>
    </row>
    <row r="60" spans="1:6">
      <c r="A60" s="2"/>
      <c r="F60" s="41"/>
    </row>
    <row r="61" spans="1:6" ht="70">
      <c r="A61" s="2" t="s">
        <v>133</v>
      </c>
      <c r="B61" t="s">
        <v>57</v>
      </c>
      <c r="E61">
        <f t="shared" ref="E61" si="16">(C61*D61)</f>
        <v>0</v>
      </c>
      <c r="F61" s="43" t="s">
        <v>183</v>
      </c>
    </row>
    <row r="62" spans="1:6">
      <c r="A62" s="2"/>
      <c r="F62" s="41"/>
    </row>
    <row r="63" spans="1:6" ht="28">
      <c r="A63" s="10" t="s">
        <v>134</v>
      </c>
      <c r="E63" s="1">
        <f>SUM(E53:E61)</f>
        <v>0</v>
      </c>
      <c r="F63" s="41"/>
    </row>
    <row r="64" spans="1:6">
      <c r="A64" s="2"/>
      <c r="F64" s="41"/>
    </row>
    <row r="65" spans="1:6" ht="34.5" customHeight="1">
      <c r="A65" s="10" t="s">
        <v>115</v>
      </c>
      <c r="E65" s="1">
        <f>SUM(E19+E33+E49+E63)</f>
        <v>0</v>
      </c>
      <c r="F65" s="41"/>
    </row>
    <row r="66" spans="1:6">
      <c r="A66" s="2"/>
      <c r="F66" s="41"/>
    </row>
    <row r="67" spans="1:6">
      <c r="A67" s="11" t="s">
        <v>67</v>
      </c>
      <c r="F67" s="41"/>
    </row>
    <row r="68" spans="1:6" ht="48.75" customHeight="1">
      <c r="F68" s="41"/>
    </row>
    <row r="69" spans="1:6">
      <c r="F69" s="41"/>
    </row>
    <row r="70" spans="1:6">
      <c r="F70" s="41"/>
    </row>
    <row r="71" spans="1:6">
      <c r="A71" t="s">
        <v>103</v>
      </c>
      <c r="F71" s="41"/>
    </row>
    <row r="72" spans="1:6" ht="57.75" customHeight="1">
      <c r="F72" s="41"/>
    </row>
  </sheetData>
  <dataValidations count="3">
    <dataValidation type="list" allowBlank="1" showInputMessage="1" showErrorMessage="1" sqref="B5 B7 B9 B11 B13 B15 B17 B23 B25 B27 B29 B31 B39 B41 B43 B45 B47 B53 B57 B59 B61">
      <formula1>Que</formula1>
    </dataValidation>
    <dataValidation type="list" allowBlank="1" showInputMessage="1" showErrorMessage="1" errorTitle="WARNING" error="Select from Drop down list ONLY" sqref="C5 C7 C9 C11 C13 C15 C17 C23 C25 C27 C29 C31 C39 C41 C43 C45 C47 C53 C57 C59 C61">
      <formula1>IoI</formula1>
    </dataValidation>
    <dataValidation type="list" allowBlank="1" showInputMessage="1" showErrorMessage="1" errorTitle="WARNING" error="Select from Drop down list ONLY" sqref="D39 D41 D43 D45 D47 D53 D57 D59 D61">
      <formula1>LoI</formula1>
    </dataValidation>
  </dataValidation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workbookViewId="0">
      <selection activeCell="B11" sqref="B11"/>
    </sheetView>
  </sheetViews>
  <sheetFormatPr baseColWidth="10" defaultColWidth="8.83203125" defaultRowHeight="14" x14ac:dyDescent="0"/>
  <cols>
    <col min="1" max="1" width="30.6640625" customWidth="1"/>
    <col min="2" max="2" width="15.6640625" customWidth="1"/>
    <col min="3" max="3" width="14.1640625" customWidth="1"/>
    <col min="4" max="4" width="14.83203125" customWidth="1"/>
    <col min="5" max="5" width="14.5" customWidth="1"/>
    <col min="6" max="6" width="67.5" customWidth="1"/>
  </cols>
  <sheetData>
    <row r="1" spans="1:6">
      <c r="B1" s="1" t="s">
        <v>136</v>
      </c>
      <c r="C1" s="1" t="s">
        <v>3</v>
      </c>
      <c r="D1" s="1"/>
      <c r="E1" s="1"/>
      <c r="F1" s="1"/>
    </row>
    <row r="2" spans="1:6" ht="28">
      <c r="B2" s="1"/>
      <c r="C2" s="10" t="s">
        <v>4</v>
      </c>
      <c r="D2" s="10" t="s">
        <v>5</v>
      </c>
      <c r="E2" s="10" t="s">
        <v>6</v>
      </c>
      <c r="F2" s="1" t="s">
        <v>7</v>
      </c>
    </row>
    <row r="3" spans="1:6">
      <c r="A3" s="39" t="s">
        <v>155</v>
      </c>
      <c r="B3" s="39"/>
      <c r="C3" s="40"/>
      <c r="D3" s="40"/>
      <c r="E3" s="40"/>
      <c r="F3" s="39"/>
    </row>
    <row r="5" spans="1:6" ht="42">
      <c r="A5" s="2" t="s">
        <v>172</v>
      </c>
      <c r="B5" t="s">
        <v>54</v>
      </c>
      <c r="E5">
        <f>(C5*D5)</f>
        <v>0</v>
      </c>
    </row>
    <row r="7" spans="1:6" ht="42">
      <c r="A7" s="2" t="s">
        <v>173</v>
      </c>
      <c r="B7" t="s">
        <v>54</v>
      </c>
      <c r="E7">
        <f t="shared" ref="E7:E11" si="0">(C7*D7)</f>
        <v>0</v>
      </c>
    </row>
    <row r="9" spans="1:6" ht="56">
      <c r="A9" s="2" t="s">
        <v>174</v>
      </c>
      <c r="B9" t="s">
        <v>54</v>
      </c>
      <c r="E9">
        <f t="shared" si="0"/>
        <v>0</v>
      </c>
    </row>
    <row r="11" spans="1:6" ht="42">
      <c r="A11" s="2" t="s">
        <v>175</v>
      </c>
      <c r="B11" t="s">
        <v>54</v>
      </c>
      <c r="E11">
        <f t="shared" si="0"/>
        <v>0</v>
      </c>
    </row>
    <row r="15" spans="1:6">
      <c r="A15" t="s">
        <v>102</v>
      </c>
      <c r="E15">
        <f>SUM(E5:E11)</f>
        <v>0</v>
      </c>
    </row>
    <row r="17" spans="1:1">
      <c r="A17" t="s">
        <v>67</v>
      </c>
    </row>
    <row r="21" spans="1:1">
      <c r="A21" t="s">
        <v>103</v>
      </c>
    </row>
  </sheetData>
  <dataValidations count="3">
    <dataValidation type="list" allowBlank="1" showInputMessage="1" showErrorMessage="1" sqref="B11 B7 B9 B5">
      <formula1>Que</formula1>
    </dataValidation>
    <dataValidation type="list" allowBlank="1" showInputMessage="1" showErrorMessage="1" errorTitle="WARNING" error="You must select an entry from the drop down list" sqref="C11 C7 C9 C5">
      <formula1>IoI</formula1>
    </dataValidation>
    <dataValidation type="list" allowBlank="1" showInputMessage="1" showErrorMessage="1" errorTitle="WARNING" error="Please select an entry from the drop down list" sqref="D11 D7 D9 D5">
      <formula1>LoI</formula1>
    </dataValidation>
  </dataValidation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16" sqref="B16"/>
    </sheetView>
  </sheetViews>
  <sheetFormatPr baseColWidth="10" defaultColWidth="8.83203125" defaultRowHeight="14" x14ac:dyDescent="0"/>
  <cols>
    <col min="1" max="1" width="34.5" customWidth="1"/>
    <col min="2" max="2" width="35" customWidth="1"/>
  </cols>
  <sheetData>
    <row r="1" spans="1:2">
      <c r="A1" s="13" t="s">
        <v>137</v>
      </c>
      <c r="B1" s="13" t="s">
        <v>138</v>
      </c>
    </row>
    <row r="3" spans="1:2">
      <c r="A3" s="1" t="s">
        <v>139</v>
      </c>
      <c r="B3">
        <f>SUM(Casual_Access!E14)</f>
        <v>0</v>
      </c>
    </row>
    <row r="4" spans="1:2">
      <c r="A4" s="1" t="s">
        <v>140</v>
      </c>
      <c r="B4">
        <f>SUM(Window_Security!E15)</f>
        <v>0</v>
      </c>
    </row>
    <row r="5" spans="1:2">
      <c r="A5" s="1" t="s">
        <v>151</v>
      </c>
    </row>
    <row r="6" spans="1:2">
      <c r="A6" s="12" t="s">
        <v>141</v>
      </c>
      <c r="B6">
        <f>SUM(Back_doors_and_fire_escapes!E15)</f>
        <v>0</v>
      </c>
    </row>
    <row r="7" spans="1:2">
      <c r="A7" s="12" t="s">
        <v>150</v>
      </c>
      <c r="B7">
        <f>SUM(Back_doors_and_fire_escapes!E29)</f>
        <v>0</v>
      </c>
    </row>
    <row r="8" spans="1:2">
      <c r="A8" s="12" t="s">
        <v>142</v>
      </c>
      <c r="B8">
        <f>SUM(Back_doors_and_fire_escapes!E47)</f>
        <v>0</v>
      </c>
    </row>
    <row r="9" spans="1:2">
      <c r="A9" s="1" t="s">
        <v>143</v>
      </c>
      <c r="B9">
        <f>SUM(Clear_Desk_and_Clear_Screen_Pol!E11)</f>
        <v>0</v>
      </c>
    </row>
    <row r="10" spans="1:2">
      <c r="A10" s="1" t="s">
        <v>144</v>
      </c>
    </row>
    <row r="11" spans="1:2">
      <c r="A11" s="12" t="s">
        <v>145</v>
      </c>
      <c r="B11">
        <f>SUM(Physical_Risk_Analysis!E19)</f>
        <v>0</v>
      </c>
    </row>
    <row r="12" spans="1:2">
      <c r="A12" s="12" t="s">
        <v>146</v>
      </c>
      <c r="B12">
        <f>SUM(Physical_Risk_Analysis!E33)</f>
        <v>0</v>
      </c>
    </row>
    <row r="13" spans="1:2">
      <c r="A13" s="12" t="s">
        <v>147</v>
      </c>
      <c r="B13">
        <f>SUM(Physical_Risk_Analysis!E49)</f>
        <v>0</v>
      </c>
    </row>
    <row r="14" spans="1:2">
      <c r="A14" s="12" t="s">
        <v>148</v>
      </c>
      <c r="B14">
        <f>SUM(Physical_Risk_Analysis!E63)</f>
        <v>0</v>
      </c>
    </row>
    <row r="15" spans="1:2">
      <c r="A15" s="1" t="s">
        <v>176</v>
      </c>
      <c r="B15">
        <f>SUM(Out_of_office!E15)</f>
        <v>0</v>
      </c>
    </row>
    <row r="16" spans="1:2">
      <c r="A16" s="1" t="s">
        <v>149</v>
      </c>
      <c r="B16">
        <f>SUM(B3:B15)</f>
        <v>0</v>
      </c>
    </row>
    <row r="18" spans="1:1">
      <c r="A18" t="s">
        <v>156</v>
      </c>
    </row>
    <row r="19" spans="1:1" ht="112.5" customHeight="1"/>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
  <sheetViews>
    <sheetView topLeftCell="A6" workbookViewId="0">
      <selection activeCell="A17" sqref="A17"/>
    </sheetView>
  </sheetViews>
  <sheetFormatPr baseColWidth="10" defaultColWidth="8.83203125" defaultRowHeight="14" x14ac:dyDescent="0"/>
  <cols>
    <col min="2" max="2" width="13.6640625" customWidth="1"/>
    <col min="3" max="3" width="32.83203125" customWidth="1"/>
    <col min="4" max="4" width="15.33203125" customWidth="1"/>
    <col min="5" max="5" width="12.1640625" customWidth="1"/>
    <col min="6" max="6" width="18.33203125" customWidth="1"/>
    <col min="7" max="7" width="18.83203125" customWidth="1"/>
    <col min="8" max="9" width="17.5" customWidth="1"/>
  </cols>
  <sheetData>
    <row r="1" spans="1:9">
      <c r="D1" t="s">
        <v>22</v>
      </c>
    </row>
    <row r="2" spans="1:9">
      <c r="D2" s="4">
        <v>0</v>
      </c>
      <c r="E2" s="4">
        <v>1</v>
      </c>
      <c r="F2" s="4">
        <v>2</v>
      </c>
      <c r="G2" s="4">
        <v>3</v>
      </c>
      <c r="H2" s="4">
        <v>4</v>
      </c>
      <c r="I2" s="4">
        <v>5</v>
      </c>
    </row>
    <row r="3" spans="1:9">
      <c r="D3" t="s">
        <v>29</v>
      </c>
      <c r="E3" t="s">
        <v>30</v>
      </c>
      <c r="F3" t="s">
        <v>31</v>
      </c>
      <c r="G3" t="s">
        <v>8</v>
      </c>
      <c r="H3" t="s">
        <v>32</v>
      </c>
      <c r="I3" t="s">
        <v>33</v>
      </c>
    </row>
    <row r="4" spans="1:9" ht="49.5" customHeight="1">
      <c r="A4" t="s">
        <v>21</v>
      </c>
      <c r="D4" s="2" t="s">
        <v>34</v>
      </c>
      <c r="E4" s="2" t="s">
        <v>35</v>
      </c>
      <c r="F4" s="2" t="s">
        <v>36</v>
      </c>
      <c r="G4" s="2" t="s">
        <v>37</v>
      </c>
      <c r="H4" s="2" t="s">
        <v>43</v>
      </c>
      <c r="I4" s="2" t="s">
        <v>44</v>
      </c>
    </row>
    <row r="5" spans="1:9" ht="28">
      <c r="A5" s="4">
        <v>0</v>
      </c>
      <c r="B5" s="2" t="s">
        <v>23</v>
      </c>
      <c r="C5" s="2" t="s">
        <v>42</v>
      </c>
      <c r="D5" s="5">
        <v>0</v>
      </c>
      <c r="E5" s="5">
        <v>0</v>
      </c>
      <c r="F5" s="5">
        <v>0</v>
      </c>
      <c r="G5" s="5">
        <v>0</v>
      </c>
      <c r="H5" s="5">
        <v>0</v>
      </c>
      <c r="I5" s="5">
        <v>0</v>
      </c>
    </row>
    <row r="6" spans="1:9" ht="28">
      <c r="A6" s="4">
        <v>1</v>
      </c>
      <c r="B6" s="2" t="s">
        <v>25</v>
      </c>
      <c r="C6" s="2" t="s">
        <v>41</v>
      </c>
      <c r="D6" s="5">
        <v>0</v>
      </c>
      <c r="E6" s="9">
        <v>1</v>
      </c>
      <c r="F6" s="9">
        <v>2</v>
      </c>
      <c r="G6" s="9">
        <v>3</v>
      </c>
      <c r="H6" s="8">
        <v>4</v>
      </c>
      <c r="I6" s="8">
        <v>5</v>
      </c>
    </row>
    <row r="7" spans="1:9" ht="28">
      <c r="A7" s="4">
        <v>2</v>
      </c>
      <c r="B7" s="2" t="s">
        <v>24</v>
      </c>
      <c r="C7" s="2" t="s">
        <v>40</v>
      </c>
      <c r="D7" s="5">
        <v>0</v>
      </c>
      <c r="E7" s="9">
        <v>2</v>
      </c>
      <c r="F7" s="8">
        <v>4</v>
      </c>
      <c r="G7" s="8">
        <v>6</v>
      </c>
      <c r="H7" s="8">
        <v>8</v>
      </c>
      <c r="I7" s="7">
        <v>10</v>
      </c>
    </row>
    <row r="8" spans="1:9" ht="28">
      <c r="A8" s="4">
        <v>3</v>
      </c>
      <c r="B8" s="2" t="s">
        <v>26</v>
      </c>
      <c r="C8" s="2" t="s">
        <v>39</v>
      </c>
      <c r="D8" s="5">
        <v>0</v>
      </c>
      <c r="E8" s="9">
        <v>3</v>
      </c>
      <c r="F8" s="8">
        <v>6</v>
      </c>
      <c r="G8" s="7">
        <v>9</v>
      </c>
      <c r="H8" s="7">
        <v>12</v>
      </c>
      <c r="I8" s="6">
        <v>15</v>
      </c>
    </row>
    <row r="9" spans="1:9" ht="42">
      <c r="A9" s="4">
        <v>4</v>
      </c>
      <c r="B9" s="2" t="s">
        <v>27</v>
      </c>
      <c r="C9" s="2" t="s">
        <v>38</v>
      </c>
      <c r="D9" s="5">
        <v>0</v>
      </c>
      <c r="E9" s="8">
        <v>4</v>
      </c>
      <c r="F9" s="8">
        <v>8</v>
      </c>
      <c r="G9" s="7">
        <v>12</v>
      </c>
      <c r="H9" s="6">
        <v>16</v>
      </c>
      <c r="I9" s="6">
        <v>20</v>
      </c>
    </row>
    <row r="10" spans="1:9" ht="42">
      <c r="A10" s="4">
        <v>5</v>
      </c>
      <c r="B10" s="2" t="s">
        <v>28</v>
      </c>
      <c r="C10" s="2" t="s">
        <v>46</v>
      </c>
      <c r="D10" s="5">
        <v>0</v>
      </c>
      <c r="E10" s="8">
        <v>5</v>
      </c>
      <c r="F10" s="7">
        <v>10</v>
      </c>
      <c r="G10" s="6">
        <v>15</v>
      </c>
      <c r="H10" s="6">
        <v>20</v>
      </c>
      <c r="I10" s="6">
        <v>25</v>
      </c>
    </row>
    <row r="11" spans="1:9">
      <c r="C11" s="2"/>
    </row>
    <row r="12" spans="1:9">
      <c r="C12" s="2" t="s">
        <v>48</v>
      </c>
    </row>
    <row r="13" spans="1:9">
      <c r="C13" s="2" t="s">
        <v>47</v>
      </c>
    </row>
    <row r="14" spans="1:9">
      <c r="C14" t="s">
        <v>45</v>
      </c>
    </row>
    <row r="15" spans="1:9">
      <c r="C15" s="2" t="s">
        <v>49</v>
      </c>
    </row>
    <row r="16" spans="1:9">
      <c r="C16" s="2" t="s">
        <v>104</v>
      </c>
    </row>
    <row r="17" spans="3:3">
      <c r="C17" s="2" t="s">
        <v>50</v>
      </c>
    </row>
  </sheetData>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Study details</vt:lpstr>
      <vt:lpstr>Casual_Access</vt:lpstr>
      <vt:lpstr>Window_Security</vt:lpstr>
      <vt:lpstr>Back_doors_and_fire_escapes</vt:lpstr>
      <vt:lpstr>Clear_Desk_and_Clear_Screen_Pol</vt:lpstr>
      <vt:lpstr>Physical_Risk_Analysis</vt:lpstr>
      <vt:lpstr>Out_of_office</vt:lpstr>
      <vt:lpstr>Summary Physical Risk </vt:lpstr>
      <vt:lpstr>Risk Assessment Matrix</vt:lpstr>
      <vt:lpstr>Grading Matrix</vt:lpstr>
      <vt:lpstr>Metadata</vt:lpstr>
      <vt:lpstr>Version Control</vt:lpstr>
    </vt:vector>
  </TitlesOfParts>
  <Company>UCL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SLMS-IG13 Physical Risk Assessment and Action Plan v0.2F</dc:title>
  <dc:subject>Physical Risk Assessment</dc:subject>
  <dc:creator>Shane Murphy</dc:creator>
  <cp:lastModifiedBy>Trevor Peacock</cp:lastModifiedBy>
  <cp:lastPrinted>2013-08-06T15:29:16Z</cp:lastPrinted>
  <dcterms:created xsi:type="dcterms:W3CDTF">2013-01-17T13:59:59Z</dcterms:created>
  <dcterms:modified xsi:type="dcterms:W3CDTF">2015-04-22T20:13:37Z</dcterms:modified>
  <cp:contentStatus>FINAL</cp:contentStatus>
</cp:coreProperties>
</file>