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uclac-my.sharepoint.com/personal/ucyzmpo_ucl_ac_uk/Documents/Downloads/"/>
    </mc:Choice>
  </mc:AlternateContent>
  <xr:revisionPtr revIDLastSave="0" documentId="8_{8BD8A44C-234C-4AF5-A572-47DCF19A0CB7}" xr6:coauthVersionLast="47" xr6:coauthVersionMax="47" xr10:uidLastSave="{00000000-0000-0000-0000-000000000000}"/>
  <bookViews>
    <workbookView xWindow="-110" yWindow="-110" windowWidth="19420" windowHeight="10420" tabRatio="896" firstSheet="1" activeTab="1" xr2:uid="{00000000-000D-0000-FFFF-FFFF00000000}"/>
  </bookViews>
  <sheets>
    <sheet name="Assumptions" sheetId="25" state="hidden" r:id="rId1"/>
    <sheet name="2023-24 Salary Scale Aug-Nov" sheetId="42" r:id="rId2"/>
    <sheet name="2023-24 Salary Scale Dec-Jul" sheetId="44" r:id="rId3"/>
    <sheet name="Salary scales 010818" sheetId="17" state="hidden" r:id="rId4"/>
    <sheet name="Yearly Forecast" sheetId="7" state="hidden" r:id="rId5"/>
    <sheet name="Salary Scales 010812" sheetId="10" state="hidden" r:id="rId6"/>
    <sheet name="Salary scales 010813" sheetId="12" state="hidden" r:id="rId7"/>
    <sheet name="Salary scales 010814" sheetId="13" state="hidden" r:id="rId8"/>
    <sheet name="Salary Scales 010815" sheetId="14" state="hidden" r:id="rId9"/>
    <sheet name="Salary Scales 010816" sheetId="15" state="hidden" r:id="rId10"/>
    <sheet name="Salary Scales 010817" sheetId="16" state="hidden" r:id="rId11"/>
  </sheets>
  <definedNames>
    <definedName name="_xlnm._FilterDatabase" localSheetId="4" hidden="1">'Yearly Forecast'!$A$12:$AI$210</definedName>
    <definedName name="ChangeType">Assumptions!$A$21:$A$30</definedName>
    <definedName name="LH6ZA" localSheetId="7">#REF!</definedName>
    <definedName name="LH6ZB" localSheetId="7">#REF!</definedName>
    <definedName name="LH6ZF" localSheetId="7">#REF!</definedName>
    <definedName name="LH6ZYTD" localSheetId="7">#REF!</definedName>
    <definedName name="LH84B" localSheetId="7">#REF!</definedName>
    <definedName name="LH84F" localSheetId="7">#REF!</definedName>
    <definedName name="LH84YTD" localSheetId="7">#REF!</definedName>
    <definedName name="LHZ1A" localSheetId="7">#REF!</definedName>
    <definedName name="LHZ1B" localSheetId="7">#REF!</definedName>
    <definedName name="LHZ1F" localSheetId="7">#REF!</definedName>
    <definedName name="LHZ1YTD" localSheetId="7">#REF!</definedName>
    <definedName name="LHZ2A" localSheetId="7">#REF!</definedName>
    <definedName name="LHZ2B" localSheetId="7">#REF!</definedName>
    <definedName name="LHZ2F" localSheetId="7">#REF!</definedName>
    <definedName name="LHZ2YTD" localSheetId="7">#REF!</definedName>
    <definedName name="LHZ3A" localSheetId="7">#REF!</definedName>
    <definedName name="LHZ3B" localSheetId="7">#REF!</definedName>
    <definedName name="LHZ3F" localSheetId="7">#REF!</definedName>
    <definedName name="LHZ3YTD" localSheetId="7">#REF!</definedName>
    <definedName name="LHZ5A" localSheetId="7">#REF!</definedName>
    <definedName name="LHZ5B" localSheetId="7">#REF!</definedName>
    <definedName name="LHZ5F" localSheetId="7">#REF!</definedName>
    <definedName name="LHZ5YTD" localSheetId="7">#REF!</definedName>
    <definedName name="LHZ6A" localSheetId="7">#REF!</definedName>
    <definedName name="LHZ6B" localSheetId="7">#REF!</definedName>
    <definedName name="LHZ6F" localSheetId="7">#REF!</definedName>
    <definedName name="LHZ6YTD" localSheetId="7">#REF!</definedName>
    <definedName name="LHZ7A" localSheetId="7">#REF!</definedName>
    <definedName name="LHZ7B" localSheetId="7">#REF!</definedName>
    <definedName name="LHZ7F" localSheetId="7">#REF!</definedName>
    <definedName name="LHZ7YTD" localSheetId="7">#REF!</definedName>
    <definedName name="LHZ8A" localSheetId="7">#REF!</definedName>
    <definedName name="LHZ8B" localSheetId="7">#REF!</definedName>
    <definedName name="LHZ8F" localSheetId="7">#REF!</definedName>
    <definedName name="LHZ8YTD" localSheetId="7">#REF!</definedName>
    <definedName name="LHZ9A" localSheetId="7">#REF!</definedName>
    <definedName name="LHZ9B" localSheetId="7">#REF!</definedName>
    <definedName name="LHZ9F" localSheetId="7">#REF!</definedName>
    <definedName name="LHZ9YTD" localSheetId="7">#REF!</definedName>
    <definedName name="LHZXA" localSheetId="7">#REF!</definedName>
    <definedName name="LHZXB" localSheetId="7">#REF!</definedName>
    <definedName name="LHZXF" localSheetId="7">#REF!</definedName>
    <definedName name="LHZXYTD" localSheetId="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3" i="44" l="1"/>
  <c r="O63" i="44"/>
  <c r="U53" i="44"/>
  <c r="O53" i="44"/>
  <c r="U42" i="44"/>
  <c r="O42" i="44"/>
  <c r="U32" i="44"/>
  <c r="O32" i="44"/>
  <c r="U23" i="44"/>
  <c r="O23" i="44"/>
  <c r="U17" i="44"/>
  <c r="O17" i="44"/>
  <c r="U11" i="44"/>
  <c r="O11" i="44"/>
  <c r="U8" i="44"/>
  <c r="O8" i="44"/>
  <c r="U72" i="44"/>
  <c r="O72" i="44"/>
  <c r="U71" i="44"/>
  <c r="O71" i="44"/>
  <c r="U70" i="44"/>
  <c r="O70" i="44"/>
  <c r="U69" i="44"/>
  <c r="O69" i="44"/>
  <c r="U68" i="44"/>
  <c r="O68" i="44"/>
  <c r="U67" i="44"/>
  <c r="O67" i="44"/>
  <c r="U66" i="44"/>
  <c r="O66" i="44"/>
  <c r="U65" i="44"/>
  <c r="O65" i="44"/>
  <c r="U64" i="44"/>
  <c r="O64" i="44"/>
  <c r="U62" i="44"/>
  <c r="O62" i="44"/>
  <c r="U61" i="44"/>
  <c r="O61" i="44"/>
  <c r="U60" i="44"/>
  <c r="O60" i="44"/>
  <c r="U59" i="44"/>
  <c r="O59" i="44"/>
  <c r="U58" i="44"/>
  <c r="O58" i="44"/>
  <c r="U57" i="44"/>
  <c r="O57" i="44"/>
  <c r="U56" i="44"/>
  <c r="O56" i="44"/>
  <c r="U55" i="44"/>
  <c r="O55" i="44"/>
  <c r="U54" i="44"/>
  <c r="O54" i="44"/>
  <c r="U52" i="44"/>
  <c r="O52" i="44"/>
  <c r="U51" i="44"/>
  <c r="O51" i="44"/>
  <c r="U50" i="44"/>
  <c r="O50" i="44"/>
  <c r="U49" i="44"/>
  <c r="O49" i="44"/>
  <c r="U48" i="44"/>
  <c r="O48" i="44"/>
  <c r="U47" i="44"/>
  <c r="O47" i="44"/>
  <c r="U46" i="44"/>
  <c r="O46" i="44"/>
  <c r="U45" i="44"/>
  <c r="O45" i="44"/>
  <c r="U44" i="44"/>
  <c r="O44" i="44"/>
  <c r="U43" i="44"/>
  <c r="O43" i="44"/>
  <c r="U41" i="44"/>
  <c r="O41" i="44"/>
  <c r="U40" i="44"/>
  <c r="O40" i="44"/>
  <c r="U39" i="44"/>
  <c r="O39" i="44"/>
  <c r="U38" i="44"/>
  <c r="O38" i="44"/>
  <c r="U37" i="44"/>
  <c r="O37" i="44"/>
  <c r="U36" i="44"/>
  <c r="O36" i="44"/>
  <c r="U35" i="44"/>
  <c r="O35" i="44"/>
  <c r="U34" i="44"/>
  <c r="O34" i="44"/>
  <c r="U33" i="44"/>
  <c r="O33" i="44"/>
  <c r="U31" i="44"/>
  <c r="O31" i="44"/>
  <c r="U30" i="44"/>
  <c r="O30" i="44"/>
  <c r="U29" i="44"/>
  <c r="O29" i="44"/>
  <c r="U28" i="44"/>
  <c r="O28" i="44"/>
  <c r="U27" i="44"/>
  <c r="O27" i="44"/>
  <c r="U26" i="44"/>
  <c r="O26" i="44"/>
  <c r="U25" i="44"/>
  <c r="O25" i="44"/>
  <c r="U24" i="44"/>
  <c r="O24" i="44"/>
  <c r="U22" i="44"/>
  <c r="O22" i="44"/>
  <c r="U21" i="44"/>
  <c r="O21" i="44"/>
  <c r="U20" i="44"/>
  <c r="O20" i="44"/>
  <c r="U19" i="44"/>
  <c r="O19" i="44"/>
  <c r="U18" i="44"/>
  <c r="O18" i="44"/>
  <c r="U16" i="44"/>
  <c r="O16" i="44"/>
  <c r="U15" i="44"/>
  <c r="O15" i="44"/>
  <c r="U14" i="44"/>
  <c r="O14" i="44"/>
  <c r="U13" i="44"/>
  <c r="O13" i="44"/>
  <c r="U12" i="44"/>
  <c r="O12" i="44"/>
  <c r="U10" i="44"/>
  <c r="O10" i="44"/>
  <c r="U9" i="44"/>
  <c r="O9" i="44"/>
  <c r="U7" i="44"/>
  <c r="O7" i="44"/>
  <c r="U6" i="44"/>
  <c r="O6" i="44"/>
  <c r="Q4" i="44"/>
  <c r="Q4" i="42" l="1"/>
  <c r="F16" i="25" l="1"/>
  <c r="F14" i="25"/>
  <c r="B16" i="25" l="1"/>
  <c r="E15" i="25"/>
  <c r="D14" i="25"/>
  <c r="E14" i="25" s="1"/>
  <c r="D9" i="25"/>
  <c r="E9" i="25" s="1"/>
  <c r="C9" i="25"/>
  <c r="C16" i="25" l="1"/>
  <c r="D16" i="25" s="1"/>
  <c r="E16" i="25" s="1"/>
  <c r="U60" i="42" l="1"/>
  <c r="U66" i="42"/>
  <c r="U59" i="42"/>
  <c r="U68" i="42"/>
  <c r="U63" i="42"/>
  <c r="U70" i="42"/>
  <c r="U64" i="42"/>
  <c r="U53" i="42"/>
  <c r="U65" i="42"/>
  <c r="U58" i="42"/>
  <c r="U71" i="42"/>
  <c r="U54" i="42"/>
  <c r="U69" i="42"/>
  <c r="U57" i="42"/>
  <c r="U62" i="42"/>
  <c r="U55" i="42"/>
  <c r="U67" i="42"/>
  <c r="U56" i="42"/>
  <c r="U61" i="42"/>
  <c r="U52" i="42"/>
  <c r="U43" i="42"/>
  <c r="U48" i="42"/>
  <c r="U51" i="42"/>
  <c r="U50" i="42"/>
  <c r="U47" i="42"/>
  <c r="U42" i="42"/>
  <c r="U46" i="42"/>
  <c r="U49" i="42"/>
  <c r="U45" i="42"/>
  <c r="U44" i="42"/>
  <c r="U24" i="42"/>
  <c r="U23" i="42"/>
  <c r="U39" i="42"/>
  <c r="U12" i="42"/>
  <c r="U41" i="42"/>
  <c r="U34" i="42"/>
  <c r="U11" i="42"/>
  <c r="U18" i="42"/>
  <c r="U37" i="42"/>
  <c r="U32" i="42"/>
  <c r="U35" i="42"/>
  <c r="U29" i="42"/>
  <c r="U9" i="42"/>
  <c r="U7" i="42"/>
  <c r="U8" i="42"/>
  <c r="U20" i="42"/>
  <c r="U31" i="42"/>
  <c r="U19" i="42"/>
  <c r="U21" i="42"/>
  <c r="U13" i="42"/>
  <c r="U27" i="42"/>
  <c r="U36" i="42"/>
  <c r="U15" i="42"/>
  <c r="U30" i="42"/>
  <c r="U26" i="42"/>
  <c r="U40" i="42"/>
  <c r="U17" i="42"/>
  <c r="U14" i="42"/>
  <c r="U22" i="42"/>
  <c r="U33" i="42"/>
  <c r="U16" i="42"/>
  <c r="U25" i="42"/>
  <c r="U28" i="42"/>
  <c r="U10" i="42"/>
  <c r="U38" i="42"/>
  <c r="O36" i="42" l="1"/>
  <c r="O12" i="42"/>
  <c r="O28" i="42"/>
  <c r="O63" i="42" l="1"/>
  <c r="O38" i="42"/>
  <c r="O68" i="42"/>
  <c r="O65" i="42"/>
  <c r="O67" i="42"/>
  <c r="O60" i="42"/>
  <c r="O57" i="42"/>
  <c r="O58" i="42"/>
  <c r="O56" i="42"/>
  <c r="O69" i="42"/>
  <c r="O61" i="42"/>
  <c r="O59" i="42"/>
  <c r="O43" i="42"/>
  <c r="O48" i="42"/>
  <c r="O8" i="42"/>
  <c r="O29" i="42"/>
  <c r="O20" i="42"/>
  <c r="O26" i="42"/>
  <c r="O27" i="42"/>
  <c r="O31" i="42"/>
  <c r="O19" i="42"/>
  <c r="O14" i="42"/>
  <c r="O39" i="42"/>
  <c r="O10" i="42"/>
  <c r="O16" i="42"/>
  <c r="O18" i="42"/>
  <c r="O44" i="42" l="1"/>
  <c r="O50" i="42"/>
  <c r="O15" i="42"/>
  <c r="O49" i="42"/>
  <c r="O70" i="42"/>
  <c r="O33" i="42"/>
  <c r="O64" i="42"/>
  <c r="O55" i="42"/>
  <c r="O51" i="42"/>
  <c r="O62" i="42"/>
  <c r="O53" i="42"/>
  <c r="O54" i="42"/>
  <c r="O71" i="42"/>
  <c r="O66" i="42"/>
  <c r="O52" i="42"/>
  <c r="O47" i="42"/>
  <c r="O45" i="42"/>
  <c r="O46" i="42"/>
  <c r="O42" i="42"/>
  <c r="O23" i="42"/>
  <c r="O9" i="42"/>
  <c r="O30" i="42"/>
  <c r="O17" i="42"/>
  <c r="O32" i="42"/>
  <c r="O40" i="42"/>
  <c r="O7" i="42"/>
  <c r="O24" i="42"/>
  <c r="O22" i="42"/>
  <c r="O37" i="42"/>
  <c r="O34" i="42"/>
  <c r="O11" i="42"/>
  <c r="O35" i="42"/>
  <c r="O25" i="42"/>
  <c r="O41" i="42"/>
  <c r="O13" i="42"/>
  <c r="O21" i="42"/>
  <c r="L39" i="12" l="1"/>
  <c r="L40" i="12" s="1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9" i="14"/>
  <c r="K39" i="7"/>
  <c r="B60" i="13"/>
  <c r="B25" i="7"/>
  <c r="C25" i="7"/>
  <c r="D25" i="7"/>
  <c r="E25" i="7"/>
  <c r="F25" i="7"/>
  <c r="G25" i="7"/>
  <c r="H25" i="7"/>
  <c r="I25" i="7"/>
  <c r="B43" i="7"/>
  <c r="C43" i="7"/>
  <c r="D43" i="7"/>
  <c r="E43" i="7"/>
  <c r="F43" i="7"/>
  <c r="G43" i="7"/>
  <c r="H43" i="7"/>
  <c r="I43" i="7"/>
  <c r="Q43" i="7"/>
  <c r="N25" i="7"/>
  <c r="N43" i="7"/>
  <c r="B181" i="7"/>
  <c r="C181" i="7"/>
  <c r="D181" i="7"/>
  <c r="E181" i="7"/>
  <c r="F181" i="7"/>
  <c r="G181" i="7"/>
  <c r="H181" i="7"/>
  <c r="I181" i="7"/>
  <c r="O25" i="7"/>
  <c r="L25" i="7"/>
  <c r="R25" i="7"/>
  <c r="T181" i="7"/>
  <c r="M181" i="7"/>
  <c r="Q181" i="7"/>
  <c r="R181" i="7"/>
  <c r="N181" i="7"/>
  <c r="O181" i="7"/>
  <c r="L181" i="7"/>
  <c r="B63" i="7"/>
  <c r="C63" i="7"/>
  <c r="D63" i="7"/>
  <c r="E63" i="7"/>
  <c r="F63" i="7"/>
  <c r="G63" i="7"/>
  <c r="H63" i="7"/>
  <c r="I63" i="7"/>
  <c r="S43" i="7"/>
  <c r="P43" i="7"/>
  <c r="S181" i="7"/>
  <c r="U181" i="7"/>
  <c r="P181" i="7"/>
  <c r="N63" i="7"/>
  <c r="B111" i="7"/>
  <c r="C111" i="7"/>
  <c r="D111" i="7"/>
  <c r="E111" i="7"/>
  <c r="F111" i="7"/>
  <c r="G111" i="7"/>
  <c r="H111" i="7"/>
  <c r="I111" i="7"/>
  <c r="B114" i="7"/>
  <c r="C114" i="7"/>
  <c r="D114" i="7"/>
  <c r="E114" i="7"/>
  <c r="F114" i="7"/>
  <c r="G114" i="7"/>
  <c r="H114" i="7"/>
  <c r="I114" i="7"/>
  <c r="B113" i="7"/>
  <c r="C113" i="7"/>
  <c r="D113" i="7"/>
  <c r="E113" i="7"/>
  <c r="F113" i="7"/>
  <c r="G113" i="7"/>
  <c r="H113" i="7"/>
  <c r="I113" i="7"/>
  <c r="U114" i="7"/>
  <c r="M114" i="7"/>
  <c r="N114" i="7"/>
  <c r="L111" i="7"/>
  <c r="S114" i="7"/>
  <c r="O114" i="7"/>
  <c r="L114" i="7"/>
  <c r="T114" i="7"/>
  <c r="P114" i="7"/>
  <c r="Q114" i="7"/>
  <c r="R114" i="7"/>
  <c r="Q113" i="7"/>
  <c r="T113" i="7"/>
  <c r="S113" i="7"/>
  <c r="R113" i="7"/>
  <c r="U113" i="7"/>
  <c r="B115" i="7"/>
  <c r="C115" i="7"/>
  <c r="D115" i="7"/>
  <c r="E115" i="7"/>
  <c r="F115" i="7"/>
  <c r="G115" i="7"/>
  <c r="H115" i="7"/>
  <c r="I115" i="7"/>
  <c r="O111" i="7"/>
  <c r="Q111" i="7"/>
  <c r="T111" i="7"/>
  <c r="U111" i="7"/>
  <c r="M111" i="7"/>
  <c r="M113" i="7"/>
  <c r="O113" i="7"/>
  <c r="P113" i="7"/>
  <c r="N113" i="7"/>
  <c r="L113" i="7"/>
  <c r="Q115" i="7"/>
  <c r="P111" i="7"/>
  <c r="R111" i="7"/>
  <c r="S111" i="7"/>
  <c r="N111" i="7"/>
  <c r="U115" i="7"/>
  <c r="T115" i="7"/>
  <c r="L115" i="7"/>
  <c r="M115" i="7"/>
  <c r="P115" i="7"/>
  <c r="O115" i="7"/>
  <c r="N115" i="7"/>
  <c r="R115" i="7"/>
  <c r="S115" i="7"/>
  <c r="B127" i="7"/>
  <c r="C127" i="7"/>
  <c r="D127" i="7"/>
  <c r="E127" i="7"/>
  <c r="F127" i="7"/>
  <c r="G127" i="7"/>
  <c r="H127" i="7"/>
  <c r="I127" i="7"/>
  <c r="B118" i="7"/>
  <c r="C118" i="7"/>
  <c r="D118" i="7"/>
  <c r="E118" i="7"/>
  <c r="F118" i="7"/>
  <c r="G118" i="7"/>
  <c r="H118" i="7"/>
  <c r="I118" i="7"/>
  <c r="Q118" i="7"/>
  <c r="T127" i="7"/>
  <c r="R127" i="7"/>
  <c r="T118" i="7"/>
  <c r="L127" i="7"/>
  <c r="L118" i="7"/>
  <c r="U118" i="7"/>
  <c r="N127" i="7"/>
  <c r="P127" i="7"/>
  <c r="S118" i="7"/>
  <c r="P118" i="7"/>
  <c r="N118" i="7"/>
  <c r="B167" i="7"/>
  <c r="C167" i="7"/>
  <c r="D167" i="7"/>
  <c r="E167" i="7"/>
  <c r="F167" i="7"/>
  <c r="G167" i="7"/>
  <c r="H167" i="7"/>
  <c r="I167" i="7"/>
  <c r="B166" i="7"/>
  <c r="C166" i="7"/>
  <c r="D166" i="7"/>
  <c r="E166" i="7"/>
  <c r="F166" i="7"/>
  <c r="G166" i="7"/>
  <c r="H166" i="7"/>
  <c r="I166" i="7"/>
  <c r="R118" i="7"/>
  <c r="Q127" i="7"/>
  <c r="O127" i="7"/>
  <c r="O118" i="7"/>
  <c r="M127" i="7"/>
  <c r="M118" i="7"/>
  <c r="U166" i="7"/>
  <c r="R166" i="7"/>
  <c r="U127" i="7"/>
  <c r="P167" i="7"/>
  <c r="S127" i="7"/>
  <c r="T167" i="7"/>
  <c r="Q167" i="7"/>
  <c r="L166" i="7"/>
  <c r="M166" i="7"/>
  <c r="U167" i="7"/>
  <c r="N167" i="7"/>
  <c r="L167" i="7"/>
  <c r="O167" i="7"/>
  <c r="N166" i="7"/>
  <c r="S166" i="7"/>
  <c r="P166" i="7"/>
  <c r="O166" i="7"/>
  <c r="T166" i="7"/>
  <c r="Q166" i="7"/>
  <c r="M167" i="7"/>
  <c r="S167" i="7"/>
  <c r="R167" i="7"/>
  <c r="B76" i="7"/>
  <c r="C76" i="7"/>
  <c r="D76" i="7"/>
  <c r="E76" i="7"/>
  <c r="F76" i="7"/>
  <c r="G76" i="7"/>
  <c r="H76" i="7"/>
  <c r="I76" i="7"/>
  <c r="P76" i="7"/>
  <c r="S76" i="7"/>
  <c r="R76" i="7"/>
  <c r="O76" i="7"/>
  <c r="U76" i="7"/>
  <c r="T76" i="7"/>
  <c r="Q76" i="7"/>
  <c r="M76" i="7"/>
  <c r="L76" i="7"/>
  <c r="N76" i="7"/>
  <c r="B92" i="7"/>
  <c r="C92" i="7"/>
  <c r="D92" i="7"/>
  <c r="E92" i="7"/>
  <c r="F92" i="7"/>
  <c r="G92" i="7"/>
  <c r="H92" i="7"/>
  <c r="I92" i="7"/>
  <c r="Q92" i="7"/>
  <c r="R92" i="7"/>
  <c r="M92" i="7"/>
  <c r="O92" i="7"/>
  <c r="N92" i="7"/>
  <c r="L92" i="7"/>
  <c r="S92" i="7"/>
  <c r="B48" i="7"/>
  <c r="C48" i="7"/>
  <c r="D48" i="7"/>
  <c r="E48" i="7"/>
  <c r="F48" i="7"/>
  <c r="G48" i="7"/>
  <c r="H48" i="7"/>
  <c r="I48" i="7"/>
  <c r="P92" i="7"/>
  <c r="U92" i="7"/>
  <c r="T92" i="7"/>
  <c r="L48" i="7"/>
  <c r="B35" i="7"/>
  <c r="C35" i="7"/>
  <c r="D35" i="7"/>
  <c r="E35" i="7"/>
  <c r="F35" i="7"/>
  <c r="G35" i="7"/>
  <c r="H35" i="7"/>
  <c r="I35" i="7"/>
  <c r="Q35" i="7"/>
  <c r="S35" i="7"/>
  <c r="L35" i="7"/>
  <c r="O35" i="7"/>
  <c r="P35" i="7"/>
  <c r="B41" i="7"/>
  <c r="C41" i="7"/>
  <c r="D41" i="7"/>
  <c r="E41" i="7"/>
  <c r="F41" i="7"/>
  <c r="G41" i="7"/>
  <c r="H41" i="7"/>
  <c r="I41" i="7"/>
  <c r="B185" i="7"/>
  <c r="C185" i="7"/>
  <c r="D185" i="7"/>
  <c r="E185" i="7"/>
  <c r="F185" i="7"/>
  <c r="G185" i="7"/>
  <c r="H185" i="7"/>
  <c r="I185" i="7"/>
  <c r="B184" i="7"/>
  <c r="C184" i="7"/>
  <c r="D184" i="7"/>
  <c r="E184" i="7"/>
  <c r="F184" i="7"/>
  <c r="G184" i="7"/>
  <c r="H184" i="7"/>
  <c r="I184" i="7"/>
  <c r="B40" i="7"/>
  <c r="C40" i="7"/>
  <c r="D40" i="7"/>
  <c r="E40" i="7"/>
  <c r="F40" i="7"/>
  <c r="G40" i="7"/>
  <c r="H40" i="7"/>
  <c r="I40" i="7"/>
  <c r="N185" i="7"/>
  <c r="N184" i="7"/>
  <c r="T184" i="7"/>
  <c r="T185" i="7"/>
  <c r="R185" i="7"/>
  <c r="P185" i="7"/>
  <c r="S185" i="7"/>
  <c r="R184" i="7"/>
  <c r="O185" i="7"/>
  <c r="M184" i="7"/>
  <c r="L185" i="7"/>
  <c r="L184" i="7"/>
  <c r="O184" i="7"/>
  <c r="M185" i="7"/>
  <c r="B135" i="7"/>
  <c r="C135" i="7"/>
  <c r="D135" i="7"/>
  <c r="E135" i="7"/>
  <c r="F135" i="7"/>
  <c r="G135" i="7"/>
  <c r="H135" i="7"/>
  <c r="I135" i="7"/>
  <c r="B131" i="7"/>
  <c r="C131" i="7"/>
  <c r="D131" i="7"/>
  <c r="E131" i="7"/>
  <c r="F131" i="7"/>
  <c r="G131" i="7"/>
  <c r="H131" i="7"/>
  <c r="I131" i="7"/>
  <c r="P184" i="7"/>
  <c r="U185" i="7"/>
  <c r="Q184" i="7"/>
  <c r="S184" i="7"/>
  <c r="Q185" i="7"/>
  <c r="U184" i="7"/>
  <c r="Q131" i="7"/>
  <c r="M131" i="7"/>
  <c r="N135" i="7"/>
  <c r="R135" i="7"/>
  <c r="Q135" i="7"/>
  <c r="S131" i="7"/>
  <c r="M135" i="7"/>
  <c r="L131" i="7"/>
  <c r="O131" i="7"/>
  <c r="T135" i="7"/>
  <c r="L135" i="7"/>
  <c r="S135" i="7"/>
  <c r="O135" i="7"/>
  <c r="N131" i="7"/>
  <c r="R131" i="7"/>
  <c r="P135" i="7"/>
  <c r="U131" i="7"/>
  <c r="U135" i="7"/>
  <c r="T131" i="7"/>
  <c r="P131" i="7"/>
  <c r="B160" i="7"/>
  <c r="C160" i="7"/>
  <c r="D160" i="7"/>
  <c r="E160" i="7"/>
  <c r="F160" i="7"/>
  <c r="G160" i="7"/>
  <c r="H160" i="7"/>
  <c r="I160" i="7"/>
  <c r="S160" i="7"/>
  <c r="Q160" i="7"/>
  <c r="T160" i="7"/>
  <c r="O160" i="7"/>
  <c r="P160" i="7"/>
  <c r="L160" i="7"/>
  <c r="M160" i="7"/>
  <c r="B142" i="7"/>
  <c r="C142" i="7"/>
  <c r="D142" i="7"/>
  <c r="E142" i="7"/>
  <c r="F142" i="7"/>
  <c r="G142" i="7"/>
  <c r="H142" i="7"/>
  <c r="I142" i="7"/>
  <c r="N160" i="7"/>
  <c r="B89" i="7"/>
  <c r="C89" i="7"/>
  <c r="D89" i="7"/>
  <c r="E89" i="7"/>
  <c r="F89" i="7"/>
  <c r="G89" i="7"/>
  <c r="H89" i="7"/>
  <c r="I89" i="7"/>
  <c r="B86" i="7"/>
  <c r="C86" i="7"/>
  <c r="D86" i="7"/>
  <c r="E86" i="7"/>
  <c r="F86" i="7"/>
  <c r="G86" i="7"/>
  <c r="H86" i="7"/>
  <c r="I86" i="7"/>
  <c r="B83" i="7"/>
  <c r="C83" i="7"/>
  <c r="D83" i="7"/>
  <c r="E83" i="7"/>
  <c r="F83" i="7"/>
  <c r="G83" i="7"/>
  <c r="H83" i="7"/>
  <c r="I83" i="7"/>
  <c r="U160" i="7"/>
  <c r="R160" i="7"/>
  <c r="T142" i="7"/>
  <c r="P142" i="7"/>
  <c r="L142" i="7"/>
  <c r="M142" i="7"/>
  <c r="Q142" i="7"/>
  <c r="B183" i="7"/>
  <c r="C183" i="7"/>
  <c r="D183" i="7"/>
  <c r="E183" i="7"/>
  <c r="F183" i="7"/>
  <c r="G183" i="7"/>
  <c r="H183" i="7"/>
  <c r="I183" i="7"/>
  <c r="B182" i="7"/>
  <c r="C182" i="7"/>
  <c r="D182" i="7"/>
  <c r="E182" i="7"/>
  <c r="F182" i="7"/>
  <c r="G182" i="7"/>
  <c r="H182" i="7"/>
  <c r="I182" i="7"/>
  <c r="J83" i="7"/>
  <c r="Y83" i="7" s="1"/>
  <c r="Q83" i="7"/>
  <c r="S142" i="7"/>
  <c r="O142" i="7"/>
  <c r="P89" i="7"/>
  <c r="Q89" i="7"/>
  <c r="N142" i="7"/>
  <c r="R142" i="7"/>
  <c r="T86" i="7"/>
  <c r="M89" i="7"/>
  <c r="L86" i="7"/>
  <c r="Q86" i="7"/>
  <c r="M86" i="7"/>
  <c r="R83" i="7"/>
  <c r="N83" i="7"/>
  <c r="M83" i="7"/>
  <c r="U89" i="7"/>
  <c r="U142" i="7"/>
  <c r="P86" i="7"/>
  <c r="L89" i="7"/>
  <c r="S89" i="7"/>
  <c r="O89" i="7"/>
  <c r="O86" i="7"/>
  <c r="L83" i="7"/>
  <c r="R89" i="7"/>
  <c r="N89" i="7"/>
  <c r="N86" i="7"/>
  <c r="R86" i="7"/>
  <c r="U83" i="7"/>
  <c r="S83" i="7"/>
  <c r="O83" i="7"/>
  <c r="R182" i="7"/>
  <c r="T183" i="7"/>
  <c r="Q183" i="7"/>
  <c r="N183" i="7"/>
  <c r="R183" i="7"/>
  <c r="N182" i="7"/>
  <c r="Q182" i="7"/>
  <c r="P182" i="7"/>
  <c r="T83" i="7"/>
  <c r="U86" i="7"/>
  <c r="S182" i="7"/>
  <c r="S86" i="7"/>
  <c r="P83" i="7"/>
  <c r="T89" i="7"/>
  <c r="S183" i="7"/>
  <c r="T182" i="7"/>
  <c r="O183" i="7"/>
  <c r="O182" i="7"/>
  <c r="L183" i="7"/>
  <c r="U183" i="7"/>
  <c r="U182" i="7"/>
  <c r="P183" i="7"/>
  <c r="M182" i="7"/>
  <c r="L182" i="7"/>
  <c r="M183" i="7"/>
  <c r="B81" i="7"/>
  <c r="C81" i="7"/>
  <c r="D81" i="7"/>
  <c r="E81" i="7"/>
  <c r="F81" i="7"/>
  <c r="G81" i="7"/>
  <c r="H81" i="7"/>
  <c r="I81" i="7"/>
  <c r="J180" i="7"/>
  <c r="W180" i="7" s="1"/>
  <c r="B16" i="7"/>
  <c r="C16" i="7"/>
  <c r="D16" i="7"/>
  <c r="E16" i="7"/>
  <c r="F16" i="7"/>
  <c r="G16" i="7"/>
  <c r="H16" i="7"/>
  <c r="I16" i="7"/>
  <c r="L81" i="7"/>
  <c r="R81" i="7"/>
  <c r="Q81" i="7"/>
  <c r="N81" i="7"/>
  <c r="U81" i="7"/>
  <c r="B32" i="7"/>
  <c r="C32" i="7"/>
  <c r="D32" i="7"/>
  <c r="E32" i="7"/>
  <c r="F32" i="7"/>
  <c r="G32" i="7"/>
  <c r="H32" i="7"/>
  <c r="I32" i="7"/>
  <c r="I180" i="7"/>
  <c r="H180" i="7"/>
  <c r="G180" i="7"/>
  <c r="F180" i="7"/>
  <c r="E180" i="7"/>
  <c r="D180" i="7"/>
  <c r="C180" i="7"/>
  <c r="B180" i="7"/>
  <c r="I179" i="7"/>
  <c r="H179" i="7"/>
  <c r="G179" i="7"/>
  <c r="F179" i="7"/>
  <c r="E179" i="7"/>
  <c r="D179" i="7"/>
  <c r="C179" i="7"/>
  <c r="B179" i="7"/>
  <c r="I178" i="7"/>
  <c r="H178" i="7"/>
  <c r="G178" i="7"/>
  <c r="F178" i="7"/>
  <c r="E178" i="7"/>
  <c r="D178" i="7"/>
  <c r="C178" i="7"/>
  <c r="B178" i="7"/>
  <c r="I177" i="7"/>
  <c r="H177" i="7"/>
  <c r="G177" i="7"/>
  <c r="F177" i="7"/>
  <c r="E177" i="7"/>
  <c r="D177" i="7"/>
  <c r="C177" i="7"/>
  <c r="B177" i="7"/>
  <c r="I176" i="7"/>
  <c r="H176" i="7"/>
  <c r="G176" i="7"/>
  <c r="F176" i="7"/>
  <c r="E176" i="7"/>
  <c r="D176" i="7"/>
  <c r="C176" i="7"/>
  <c r="B176" i="7"/>
  <c r="I175" i="7"/>
  <c r="H175" i="7"/>
  <c r="G175" i="7"/>
  <c r="F175" i="7"/>
  <c r="E175" i="7"/>
  <c r="D175" i="7"/>
  <c r="C175" i="7"/>
  <c r="B175" i="7"/>
  <c r="I174" i="7"/>
  <c r="H174" i="7"/>
  <c r="G174" i="7"/>
  <c r="F174" i="7"/>
  <c r="E174" i="7"/>
  <c r="D174" i="7"/>
  <c r="C174" i="7"/>
  <c r="B174" i="7"/>
  <c r="I173" i="7"/>
  <c r="H173" i="7"/>
  <c r="G173" i="7"/>
  <c r="F173" i="7"/>
  <c r="E173" i="7"/>
  <c r="D173" i="7"/>
  <c r="C173" i="7"/>
  <c r="B173" i="7"/>
  <c r="I172" i="7"/>
  <c r="H172" i="7"/>
  <c r="G172" i="7"/>
  <c r="F172" i="7"/>
  <c r="E172" i="7"/>
  <c r="D172" i="7"/>
  <c r="C172" i="7"/>
  <c r="B172" i="7"/>
  <c r="I171" i="7"/>
  <c r="H171" i="7"/>
  <c r="G171" i="7"/>
  <c r="F171" i="7"/>
  <c r="E171" i="7"/>
  <c r="D171" i="7"/>
  <c r="C171" i="7"/>
  <c r="B171" i="7"/>
  <c r="I170" i="7"/>
  <c r="H170" i="7"/>
  <c r="G170" i="7"/>
  <c r="F170" i="7"/>
  <c r="E170" i="7"/>
  <c r="D170" i="7"/>
  <c r="C170" i="7"/>
  <c r="B170" i="7"/>
  <c r="I169" i="7"/>
  <c r="H169" i="7"/>
  <c r="G169" i="7"/>
  <c r="F169" i="7"/>
  <c r="E169" i="7"/>
  <c r="D169" i="7"/>
  <c r="C169" i="7"/>
  <c r="B169" i="7"/>
  <c r="I168" i="7"/>
  <c r="H168" i="7"/>
  <c r="G168" i="7"/>
  <c r="F168" i="7"/>
  <c r="E168" i="7"/>
  <c r="D168" i="7"/>
  <c r="C168" i="7"/>
  <c r="B168" i="7"/>
  <c r="I165" i="7"/>
  <c r="H165" i="7"/>
  <c r="G165" i="7"/>
  <c r="F165" i="7"/>
  <c r="E165" i="7"/>
  <c r="D165" i="7"/>
  <c r="C165" i="7"/>
  <c r="B165" i="7"/>
  <c r="I164" i="7"/>
  <c r="H164" i="7"/>
  <c r="G164" i="7"/>
  <c r="F164" i="7"/>
  <c r="E164" i="7"/>
  <c r="D164" i="7"/>
  <c r="C164" i="7"/>
  <c r="B164" i="7"/>
  <c r="I163" i="7"/>
  <c r="H163" i="7"/>
  <c r="G163" i="7"/>
  <c r="F163" i="7"/>
  <c r="E163" i="7"/>
  <c r="D163" i="7"/>
  <c r="C163" i="7"/>
  <c r="B163" i="7"/>
  <c r="I162" i="7"/>
  <c r="H162" i="7"/>
  <c r="G162" i="7"/>
  <c r="F162" i="7"/>
  <c r="E162" i="7"/>
  <c r="D162" i="7"/>
  <c r="C162" i="7"/>
  <c r="B162" i="7"/>
  <c r="I161" i="7"/>
  <c r="H161" i="7"/>
  <c r="G161" i="7"/>
  <c r="F161" i="7"/>
  <c r="E161" i="7"/>
  <c r="D161" i="7"/>
  <c r="C161" i="7"/>
  <c r="B161" i="7"/>
  <c r="I159" i="7"/>
  <c r="H159" i="7"/>
  <c r="G159" i="7"/>
  <c r="F159" i="7"/>
  <c r="E159" i="7"/>
  <c r="D159" i="7"/>
  <c r="C159" i="7"/>
  <c r="B159" i="7"/>
  <c r="I158" i="7"/>
  <c r="H158" i="7"/>
  <c r="G158" i="7"/>
  <c r="F158" i="7"/>
  <c r="E158" i="7"/>
  <c r="D158" i="7"/>
  <c r="C158" i="7"/>
  <c r="B158" i="7"/>
  <c r="I157" i="7"/>
  <c r="H157" i="7"/>
  <c r="G157" i="7"/>
  <c r="F157" i="7"/>
  <c r="E157" i="7"/>
  <c r="D157" i="7"/>
  <c r="C157" i="7"/>
  <c r="B157" i="7"/>
  <c r="I156" i="7"/>
  <c r="H156" i="7"/>
  <c r="G156" i="7"/>
  <c r="F156" i="7"/>
  <c r="E156" i="7"/>
  <c r="D156" i="7"/>
  <c r="C156" i="7"/>
  <c r="B156" i="7"/>
  <c r="I155" i="7"/>
  <c r="H155" i="7"/>
  <c r="G155" i="7"/>
  <c r="F155" i="7"/>
  <c r="E155" i="7"/>
  <c r="D155" i="7"/>
  <c r="C155" i="7"/>
  <c r="B155" i="7"/>
  <c r="I154" i="7"/>
  <c r="H154" i="7"/>
  <c r="G154" i="7"/>
  <c r="F154" i="7"/>
  <c r="E154" i="7"/>
  <c r="D154" i="7"/>
  <c r="C154" i="7"/>
  <c r="B154" i="7"/>
  <c r="I153" i="7"/>
  <c r="H153" i="7"/>
  <c r="G153" i="7"/>
  <c r="F153" i="7"/>
  <c r="E153" i="7"/>
  <c r="D153" i="7"/>
  <c r="C153" i="7"/>
  <c r="B153" i="7"/>
  <c r="I152" i="7"/>
  <c r="H152" i="7"/>
  <c r="G152" i="7"/>
  <c r="F152" i="7"/>
  <c r="E152" i="7"/>
  <c r="D152" i="7"/>
  <c r="C152" i="7"/>
  <c r="B152" i="7"/>
  <c r="I151" i="7"/>
  <c r="H151" i="7"/>
  <c r="G151" i="7"/>
  <c r="F151" i="7"/>
  <c r="E151" i="7"/>
  <c r="D151" i="7"/>
  <c r="C151" i="7"/>
  <c r="B151" i="7"/>
  <c r="I150" i="7"/>
  <c r="H150" i="7"/>
  <c r="G150" i="7"/>
  <c r="F150" i="7"/>
  <c r="E150" i="7"/>
  <c r="D150" i="7"/>
  <c r="C150" i="7"/>
  <c r="B150" i="7"/>
  <c r="I149" i="7"/>
  <c r="H149" i="7"/>
  <c r="G149" i="7"/>
  <c r="F149" i="7"/>
  <c r="E149" i="7"/>
  <c r="D149" i="7"/>
  <c r="C149" i="7"/>
  <c r="B149" i="7"/>
  <c r="I148" i="7"/>
  <c r="H148" i="7"/>
  <c r="G148" i="7"/>
  <c r="F148" i="7"/>
  <c r="E148" i="7"/>
  <c r="D148" i="7"/>
  <c r="C148" i="7"/>
  <c r="B148" i="7"/>
  <c r="I147" i="7"/>
  <c r="H147" i="7"/>
  <c r="G147" i="7"/>
  <c r="F147" i="7"/>
  <c r="E147" i="7"/>
  <c r="D147" i="7"/>
  <c r="C147" i="7"/>
  <c r="B147" i="7"/>
  <c r="I146" i="7"/>
  <c r="H146" i="7"/>
  <c r="G146" i="7"/>
  <c r="F146" i="7"/>
  <c r="E146" i="7"/>
  <c r="D146" i="7"/>
  <c r="C146" i="7"/>
  <c r="B146" i="7"/>
  <c r="I145" i="7"/>
  <c r="H145" i="7"/>
  <c r="G145" i="7"/>
  <c r="F145" i="7"/>
  <c r="E145" i="7"/>
  <c r="D145" i="7"/>
  <c r="C145" i="7"/>
  <c r="B145" i="7"/>
  <c r="I144" i="7"/>
  <c r="H144" i="7"/>
  <c r="G144" i="7"/>
  <c r="F144" i="7"/>
  <c r="E144" i="7"/>
  <c r="D144" i="7"/>
  <c r="C144" i="7"/>
  <c r="B144" i="7"/>
  <c r="I143" i="7"/>
  <c r="H143" i="7"/>
  <c r="G143" i="7"/>
  <c r="F143" i="7"/>
  <c r="E143" i="7"/>
  <c r="D143" i="7"/>
  <c r="C143" i="7"/>
  <c r="B143" i="7"/>
  <c r="I141" i="7"/>
  <c r="H141" i="7"/>
  <c r="G141" i="7"/>
  <c r="F141" i="7"/>
  <c r="E141" i="7"/>
  <c r="D141" i="7"/>
  <c r="C141" i="7"/>
  <c r="B141" i="7"/>
  <c r="I140" i="7"/>
  <c r="H140" i="7"/>
  <c r="G140" i="7"/>
  <c r="F140" i="7"/>
  <c r="E140" i="7"/>
  <c r="D140" i="7"/>
  <c r="C140" i="7"/>
  <c r="B140" i="7"/>
  <c r="I139" i="7"/>
  <c r="H139" i="7"/>
  <c r="G139" i="7"/>
  <c r="F139" i="7"/>
  <c r="E139" i="7"/>
  <c r="D139" i="7"/>
  <c r="C139" i="7"/>
  <c r="B139" i="7"/>
  <c r="I138" i="7"/>
  <c r="H138" i="7"/>
  <c r="G138" i="7"/>
  <c r="F138" i="7"/>
  <c r="E138" i="7"/>
  <c r="D138" i="7"/>
  <c r="C138" i="7"/>
  <c r="B138" i="7"/>
  <c r="I137" i="7"/>
  <c r="H137" i="7"/>
  <c r="G137" i="7"/>
  <c r="F137" i="7"/>
  <c r="E137" i="7"/>
  <c r="D137" i="7"/>
  <c r="C137" i="7"/>
  <c r="B137" i="7"/>
  <c r="I136" i="7"/>
  <c r="H136" i="7"/>
  <c r="G136" i="7"/>
  <c r="F136" i="7"/>
  <c r="E136" i="7"/>
  <c r="D136" i="7"/>
  <c r="C136" i="7"/>
  <c r="B136" i="7"/>
  <c r="I134" i="7"/>
  <c r="H134" i="7"/>
  <c r="G134" i="7"/>
  <c r="F134" i="7"/>
  <c r="E134" i="7"/>
  <c r="D134" i="7"/>
  <c r="C134" i="7"/>
  <c r="B134" i="7"/>
  <c r="I133" i="7"/>
  <c r="H133" i="7"/>
  <c r="G133" i="7"/>
  <c r="F133" i="7"/>
  <c r="E133" i="7"/>
  <c r="D133" i="7"/>
  <c r="C133" i="7"/>
  <c r="B133" i="7"/>
  <c r="I132" i="7"/>
  <c r="H132" i="7"/>
  <c r="G132" i="7"/>
  <c r="F132" i="7"/>
  <c r="E132" i="7"/>
  <c r="D132" i="7"/>
  <c r="C132" i="7"/>
  <c r="B132" i="7"/>
  <c r="I130" i="7"/>
  <c r="H130" i="7"/>
  <c r="G130" i="7"/>
  <c r="F130" i="7"/>
  <c r="E130" i="7"/>
  <c r="D130" i="7"/>
  <c r="C130" i="7"/>
  <c r="B130" i="7"/>
  <c r="I129" i="7"/>
  <c r="H129" i="7"/>
  <c r="G129" i="7"/>
  <c r="F129" i="7"/>
  <c r="E129" i="7"/>
  <c r="D129" i="7"/>
  <c r="C129" i="7"/>
  <c r="B129" i="7"/>
  <c r="I128" i="7"/>
  <c r="H128" i="7"/>
  <c r="G128" i="7"/>
  <c r="F128" i="7"/>
  <c r="E128" i="7"/>
  <c r="D128" i="7"/>
  <c r="C128" i="7"/>
  <c r="B128" i="7"/>
  <c r="I126" i="7"/>
  <c r="H126" i="7"/>
  <c r="G126" i="7"/>
  <c r="F126" i="7"/>
  <c r="E126" i="7"/>
  <c r="D126" i="7"/>
  <c r="C126" i="7"/>
  <c r="B126" i="7"/>
  <c r="I125" i="7"/>
  <c r="H125" i="7"/>
  <c r="G125" i="7"/>
  <c r="F125" i="7"/>
  <c r="E125" i="7"/>
  <c r="D125" i="7"/>
  <c r="C125" i="7"/>
  <c r="B125" i="7"/>
  <c r="I124" i="7"/>
  <c r="H124" i="7"/>
  <c r="G124" i="7"/>
  <c r="F124" i="7"/>
  <c r="E124" i="7"/>
  <c r="D124" i="7"/>
  <c r="C124" i="7"/>
  <c r="B124" i="7"/>
  <c r="I123" i="7"/>
  <c r="H123" i="7"/>
  <c r="G123" i="7"/>
  <c r="F123" i="7"/>
  <c r="E123" i="7"/>
  <c r="D123" i="7"/>
  <c r="C123" i="7"/>
  <c r="B123" i="7"/>
  <c r="I122" i="7"/>
  <c r="H122" i="7"/>
  <c r="G122" i="7"/>
  <c r="F122" i="7"/>
  <c r="E122" i="7"/>
  <c r="D122" i="7"/>
  <c r="C122" i="7"/>
  <c r="B122" i="7"/>
  <c r="I121" i="7"/>
  <c r="H121" i="7"/>
  <c r="G121" i="7"/>
  <c r="F121" i="7"/>
  <c r="E121" i="7"/>
  <c r="D121" i="7"/>
  <c r="C121" i="7"/>
  <c r="B121" i="7"/>
  <c r="I120" i="7"/>
  <c r="H120" i="7"/>
  <c r="G120" i="7"/>
  <c r="F120" i="7"/>
  <c r="E120" i="7"/>
  <c r="D120" i="7"/>
  <c r="C120" i="7"/>
  <c r="B120" i="7"/>
  <c r="I119" i="7"/>
  <c r="H119" i="7"/>
  <c r="G119" i="7"/>
  <c r="F119" i="7"/>
  <c r="E119" i="7"/>
  <c r="D119" i="7"/>
  <c r="C119" i="7"/>
  <c r="B119" i="7"/>
  <c r="I117" i="7"/>
  <c r="H117" i="7"/>
  <c r="G117" i="7"/>
  <c r="F117" i="7"/>
  <c r="E117" i="7"/>
  <c r="D117" i="7"/>
  <c r="C117" i="7"/>
  <c r="B117" i="7"/>
  <c r="I116" i="7"/>
  <c r="H116" i="7"/>
  <c r="G116" i="7"/>
  <c r="F116" i="7"/>
  <c r="E116" i="7"/>
  <c r="D116" i="7"/>
  <c r="C116" i="7"/>
  <c r="B116" i="7"/>
  <c r="I112" i="7"/>
  <c r="H112" i="7"/>
  <c r="G112" i="7"/>
  <c r="F112" i="7"/>
  <c r="E112" i="7"/>
  <c r="D112" i="7"/>
  <c r="C112" i="7"/>
  <c r="B112" i="7"/>
  <c r="I110" i="7"/>
  <c r="H110" i="7"/>
  <c r="G110" i="7"/>
  <c r="F110" i="7"/>
  <c r="E110" i="7"/>
  <c r="D110" i="7"/>
  <c r="C110" i="7"/>
  <c r="B110" i="7"/>
  <c r="I109" i="7"/>
  <c r="H109" i="7"/>
  <c r="G109" i="7"/>
  <c r="F109" i="7"/>
  <c r="E109" i="7"/>
  <c r="D109" i="7"/>
  <c r="C109" i="7"/>
  <c r="B109" i="7"/>
  <c r="I108" i="7"/>
  <c r="H108" i="7"/>
  <c r="G108" i="7"/>
  <c r="F108" i="7"/>
  <c r="E108" i="7"/>
  <c r="D108" i="7"/>
  <c r="C108" i="7"/>
  <c r="B108" i="7"/>
  <c r="I107" i="7"/>
  <c r="H107" i="7"/>
  <c r="G107" i="7"/>
  <c r="F107" i="7"/>
  <c r="E107" i="7"/>
  <c r="D107" i="7"/>
  <c r="C107" i="7"/>
  <c r="B107" i="7"/>
  <c r="I106" i="7"/>
  <c r="H106" i="7"/>
  <c r="G106" i="7"/>
  <c r="F106" i="7"/>
  <c r="E106" i="7"/>
  <c r="D106" i="7"/>
  <c r="C106" i="7"/>
  <c r="B106" i="7"/>
  <c r="I105" i="7"/>
  <c r="H105" i="7"/>
  <c r="G105" i="7"/>
  <c r="F105" i="7"/>
  <c r="E105" i="7"/>
  <c r="D105" i="7"/>
  <c r="C105" i="7"/>
  <c r="B105" i="7"/>
  <c r="I104" i="7"/>
  <c r="H104" i="7"/>
  <c r="G104" i="7"/>
  <c r="F104" i="7"/>
  <c r="E104" i="7"/>
  <c r="D104" i="7"/>
  <c r="C104" i="7"/>
  <c r="B104" i="7"/>
  <c r="I103" i="7"/>
  <c r="H103" i="7"/>
  <c r="G103" i="7"/>
  <c r="F103" i="7"/>
  <c r="E103" i="7"/>
  <c r="D103" i="7"/>
  <c r="C103" i="7"/>
  <c r="B103" i="7"/>
  <c r="I102" i="7"/>
  <c r="H102" i="7"/>
  <c r="G102" i="7"/>
  <c r="F102" i="7"/>
  <c r="E102" i="7"/>
  <c r="D102" i="7"/>
  <c r="C102" i="7"/>
  <c r="B102" i="7"/>
  <c r="I101" i="7"/>
  <c r="H101" i="7"/>
  <c r="G101" i="7"/>
  <c r="F101" i="7"/>
  <c r="E101" i="7"/>
  <c r="D101" i="7"/>
  <c r="C101" i="7"/>
  <c r="B101" i="7"/>
  <c r="I100" i="7"/>
  <c r="H100" i="7"/>
  <c r="G100" i="7"/>
  <c r="F100" i="7"/>
  <c r="E100" i="7"/>
  <c r="D100" i="7"/>
  <c r="C100" i="7"/>
  <c r="B100" i="7"/>
  <c r="I99" i="7"/>
  <c r="H99" i="7"/>
  <c r="G99" i="7"/>
  <c r="F99" i="7"/>
  <c r="E99" i="7"/>
  <c r="D99" i="7"/>
  <c r="C99" i="7"/>
  <c r="B99" i="7"/>
  <c r="I98" i="7"/>
  <c r="H98" i="7"/>
  <c r="G98" i="7"/>
  <c r="F98" i="7"/>
  <c r="E98" i="7"/>
  <c r="D98" i="7"/>
  <c r="C98" i="7"/>
  <c r="B98" i="7"/>
  <c r="I97" i="7"/>
  <c r="H97" i="7"/>
  <c r="G97" i="7"/>
  <c r="F97" i="7"/>
  <c r="E97" i="7"/>
  <c r="D97" i="7"/>
  <c r="C97" i="7"/>
  <c r="B97" i="7"/>
  <c r="I96" i="7"/>
  <c r="H96" i="7"/>
  <c r="G96" i="7"/>
  <c r="F96" i="7"/>
  <c r="E96" i="7"/>
  <c r="D96" i="7"/>
  <c r="C96" i="7"/>
  <c r="B96" i="7"/>
  <c r="I95" i="7"/>
  <c r="H95" i="7"/>
  <c r="G95" i="7"/>
  <c r="F95" i="7"/>
  <c r="E95" i="7"/>
  <c r="D95" i="7"/>
  <c r="C95" i="7"/>
  <c r="B95" i="7"/>
  <c r="I94" i="7"/>
  <c r="H94" i="7"/>
  <c r="G94" i="7"/>
  <c r="F94" i="7"/>
  <c r="E94" i="7"/>
  <c r="D94" i="7"/>
  <c r="C94" i="7"/>
  <c r="B94" i="7"/>
  <c r="I93" i="7"/>
  <c r="H93" i="7"/>
  <c r="G93" i="7"/>
  <c r="F93" i="7"/>
  <c r="E93" i="7"/>
  <c r="D93" i="7"/>
  <c r="C93" i="7"/>
  <c r="B93" i="7"/>
  <c r="I91" i="7"/>
  <c r="H91" i="7"/>
  <c r="G91" i="7"/>
  <c r="F91" i="7"/>
  <c r="E91" i="7"/>
  <c r="D91" i="7"/>
  <c r="C91" i="7"/>
  <c r="B91" i="7"/>
  <c r="I90" i="7"/>
  <c r="H90" i="7"/>
  <c r="G90" i="7"/>
  <c r="F90" i="7"/>
  <c r="E90" i="7"/>
  <c r="D90" i="7"/>
  <c r="C90" i="7"/>
  <c r="B90" i="7"/>
  <c r="I88" i="7"/>
  <c r="H88" i="7"/>
  <c r="G88" i="7"/>
  <c r="F88" i="7"/>
  <c r="E88" i="7"/>
  <c r="D88" i="7"/>
  <c r="C88" i="7"/>
  <c r="B88" i="7"/>
  <c r="I87" i="7"/>
  <c r="H87" i="7"/>
  <c r="G87" i="7"/>
  <c r="F87" i="7"/>
  <c r="E87" i="7"/>
  <c r="D87" i="7"/>
  <c r="C87" i="7"/>
  <c r="B87" i="7"/>
  <c r="I85" i="7"/>
  <c r="H85" i="7"/>
  <c r="G85" i="7"/>
  <c r="F85" i="7"/>
  <c r="E85" i="7"/>
  <c r="D85" i="7"/>
  <c r="C85" i="7"/>
  <c r="B85" i="7"/>
  <c r="I84" i="7"/>
  <c r="H84" i="7"/>
  <c r="G84" i="7"/>
  <c r="F84" i="7"/>
  <c r="E84" i="7"/>
  <c r="D84" i="7"/>
  <c r="C84" i="7"/>
  <c r="B84" i="7"/>
  <c r="I82" i="7"/>
  <c r="H82" i="7"/>
  <c r="G82" i="7"/>
  <c r="F82" i="7"/>
  <c r="E82" i="7"/>
  <c r="D82" i="7"/>
  <c r="C82" i="7"/>
  <c r="B82" i="7"/>
  <c r="I80" i="7"/>
  <c r="H80" i="7"/>
  <c r="G80" i="7"/>
  <c r="F80" i="7"/>
  <c r="E80" i="7"/>
  <c r="D80" i="7"/>
  <c r="C80" i="7"/>
  <c r="B80" i="7"/>
  <c r="I79" i="7"/>
  <c r="H79" i="7"/>
  <c r="G79" i="7"/>
  <c r="F79" i="7"/>
  <c r="E79" i="7"/>
  <c r="D79" i="7"/>
  <c r="C79" i="7"/>
  <c r="B79" i="7"/>
  <c r="I78" i="7"/>
  <c r="H78" i="7"/>
  <c r="G78" i="7"/>
  <c r="F78" i="7"/>
  <c r="E78" i="7"/>
  <c r="D78" i="7"/>
  <c r="C78" i="7"/>
  <c r="B78" i="7"/>
  <c r="I77" i="7"/>
  <c r="H77" i="7"/>
  <c r="G77" i="7"/>
  <c r="F77" i="7"/>
  <c r="E77" i="7"/>
  <c r="D77" i="7"/>
  <c r="C77" i="7"/>
  <c r="B77" i="7"/>
  <c r="I75" i="7"/>
  <c r="H75" i="7"/>
  <c r="G75" i="7"/>
  <c r="F75" i="7"/>
  <c r="E75" i="7"/>
  <c r="D75" i="7"/>
  <c r="C75" i="7"/>
  <c r="B75" i="7"/>
  <c r="I74" i="7"/>
  <c r="H74" i="7"/>
  <c r="G74" i="7"/>
  <c r="F74" i="7"/>
  <c r="E74" i="7"/>
  <c r="D74" i="7"/>
  <c r="C74" i="7"/>
  <c r="B74" i="7"/>
  <c r="I73" i="7"/>
  <c r="H73" i="7"/>
  <c r="G73" i="7"/>
  <c r="F73" i="7"/>
  <c r="E73" i="7"/>
  <c r="D73" i="7"/>
  <c r="C73" i="7"/>
  <c r="B73" i="7"/>
  <c r="I72" i="7"/>
  <c r="H72" i="7"/>
  <c r="G72" i="7"/>
  <c r="F72" i="7"/>
  <c r="E72" i="7"/>
  <c r="D72" i="7"/>
  <c r="C72" i="7"/>
  <c r="B72" i="7"/>
  <c r="I71" i="7"/>
  <c r="H71" i="7"/>
  <c r="G71" i="7"/>
  <c r="F71" i="7"/>
  <c r="E71" i="7"/>
  <c r="D71" i="7"/>
  <c r="C71" i="7"/>
  <c r="B71" i="7"/>
  <c r="I70" i="7"/>
  <c r="H70" i="7"/>
  <c r="G70" i="7"/>
  <c r="F70" i="7"/>
  <c r="E70" i="7"/>
  <c r="D70" i="7"/>
  <c r="C70" i="7"/>
  <c r="B70" i="7"/>
  <c r="I69" i="7"/>
  <c r="H69" i="7"/>
  <c r="G69" i="7"/>
  <c r="F69" i="7"/>
  <c r="E69" i="7"/>
  <c r="D69" i="7"/>
  <c r="C69" i="7"/>
  <c r="B69" i="7"/>
  <c r="I68" i="7"/>
  <c r="H68" i="7"/>
  <c r="G68" i="7"/>
  <c r="F68" i="7"/>
  <c r="E68" i="7"/>
  <c r="D68" i="7"/>
  <c r="C68" i="7"/>
  <c r="B68" i="7"/>
  <c r="I67" i="7"/>
  <c r="H67" i="7"/>
  <c r="G67" i="7"/>
  <c r="F67" i="7"/>
  <c r="E67" i="7"/>
  <c r="D67" i="7"/>
  <c r="C67" i="7"/>
  <c r="B67" i="7"/>
  <c r="I66" i="7"/>
  <c r="H66" i="7"/>
  <c r="G66" i="7"/>
  <c r="F66" i="7"/>
  <c r="E66" i="7"/>
  <c r="D66" i="7"/>
  <c r="C66" i="7"/>
  <c r="B66" i="7"/>
  <c r="I65" i="7"/>
  <c r="H65" i="7"/>
  <c r="G65" i="7"/>
  <c r="F65" i="7"/>
  <c r="E65" i="7"/>
  <c r="D65" i="7"/>
  <c r="C65" i="7"/>
  <c r="B65" i="7"/>
  <c r="I64" i="7"/>
  <c r="H64" i="7"/>
  <c r="G64" i="7"/>
  <c r="F64" i="7"/>
  <c r="E64" i="7"/>
  <c r="D64" i="7"/>
  <c r="C64" i="7"/>
  <c r="B64" i="7"/>
  <c r="I62" i="7"/>
  <c r="H62" i="7"/>
  <c r="G62" i="7"/>
  <c r="F62" i="7"/>
  <c r="E62" i="7"/>
  <c r="D62" i="7"/>
  <c r="C62" i="7"/>
  <c r="B62" i="7"/>
  <c r="I61" i="7"/>
  <c r="H61" i="7"/>
  <c r="G61" i="7"/>
  <c r="F61" i="7"/>
  <c r="E61" i="7"/>
  <c r="D61" i="7"/>
  <c r="C61" i="7"/>
  <c r="B61" i="7"/>
  <c r="I60" i="7"/>
  <c r="H60" i="7"/>
  <c r="G60" i="7"/>
  <c r="F60" i="7"/>
  <c r="E60" i="7"/>
  <c r="D60" i="7"/>
  <c r="C60" i="7"/>
  <c r="B60" i="7"/>
  <c r="I59" i="7"/>
  <c r="H59" i="7"/>
  <c r="G59" i="7"/>
  <c r="F59" i="7"/>
  <c r="E59" i="7"/>
  <c r="D59" i="7"/>
  <c r="C59" i="7"/>
  <c r="B59" i="7"/>
  <c r="I58" i="7"/>
  <c r="H58" i="7"/>
  <c r="G58" i="7"/>
  <c r="F58" i="7"/>
  <c r="E58" i="7"/>
  <c r="D58" i="7"/>
  <c r="C58" i="7"/>
  <c r="B58" i="7"/>
  <c r="I57" i="7"/>
  <c r="H57" i="7"/>
  <c r="G57" i="7"/>
  <c r="F57" i="7"/>
  <c r="E57" i="7"/>
  <c r="D57" i="7"/>
  <c r="C57" i="7"/>
  <c r="B57" i="7"/>
  <c r="I56" i="7"/>
  <c r="H56" i="7"/>
  <c r="G56" i="7"/>
  <c r="F56" i="7"/>
  <c r="E56" i="7"/>
  <c r="D56" i="7"/>
  <c r="C56" i="7"/>
  <c r="B56" i="7"/>
  <c r="I55" i="7"/>
  <c r="H55" i="7"/>
  <c r="G55" i="7"/>
  <c r="F55" i="7"/>
  <c r="E55" i="7"/>
  <c r="D55" i="7"/>
  <c r="C55" i="7"/>
  <c r="B55" i="7"/>
  <c r="I54" i="7"/>
  <c r="H54" i="7"/>
  <c r="G54" i="7"/>
  <c r="F54" i="7"/>
  <c r="E54" i="7"/>
  <c r="D54" i="7"/>
  <c r="C54" i="7"/>
  <c r="B54" i="7"/>
  <c r="I53" i="7"/>
  <c r="H53" i="7"/>
  <c r="G53" i="7"/>
  <c r="F53" i="7"/>
  <c r="E53" i="7"/>
  <c r="D53" i="7"/>
  <c r="C53" i="7"/>
  <c r="B53" i="7"/>
  <c r="I52" i="7"/>
  <c r="H52" i="7"/>
  <c r="G52" i="7"/>
  <c r="F52" i="7"/>
  <c r="E52" i="7"/>
  <c r="D52" i="7"/>
  <c r="C52" i="7"/>
  <c r="B52" i="7"/>
  <c r="I51" i="7"/>
  <c r="H51" i="7"/>
  <c r="G51" i="7"/>
  <c r="F51" i="7"/>
  <c r="E51" i="7"/>
  <c r="D51" i="7"/>
  <c r="C51" i="7"/>
  <c r="B51" i="7"/>
  <c r="I50" i="7"/>
  <c r="H50" i="7"/>
  <c r="G50" i="7"/>
  <c r="F50" i="7"/>
  <c r="E50" i="7"/>
  <c r="D50" i="7"/>
  <c r="C50" i="7"/>
  <c r="B50" i="7"/>
  <c r="I49" i="7"/>
  <c r="H49" i="7"/>
  <c r="G49" i="7"/>
  <c r="F49" i="7"/>
  <c r="E49" i="7"/>
  <c r="D49" i="7"/>
  <c r="C49" i="7"/>
  <c r="B49" i="7"/>
  <c r="I47" i="7"/>
  <c r="H47" i="7"/>
  <c r="G47" i="7"/>
  <c r="F47" i="7"/>
  <c r="E47" i="7"/>
  <c r="D47" i="7"/>
  <c r="C47" i="7"/>
  <c r="B47" i="7"/>
  <c r="I46" i="7"/>
  <c r="H46" i="7"/>
  <c r="G46" i="7"/>
  <c r="F46" i="7"/>
  <c r="E46" i="7"/>
  <c r="D46" i="7"/>
  <c r="C46" i="7"/>
  <c r="B46" i="7"/>
  <c r="I45" i="7"/>
  <c r="H45" i="7"/>
  <c r="G45" i="7"/>
  <c r="F45" i="7"/>
  <c r="E45" i="7"/>
  <c r="D45" i="7"/>
  <c r="C45" i="7"/>
  <c r="B45" i="7"/>
  <c r="I44" i="7"/>
  <c r="H44" i="7"/>
  <c r="G44" i="7"/>
  <c r="F44" i="7"/>
  <c r="E44" i="7"/>
  <c r="D44" i="7"/>
  <c r="C44" i="7"/>
  <c r="B44" i="7"/>
  <c r="I42" i="7"/>
  <c r="H42" i="7"/>
  <c r="G42" i="7"/>
  <c r="F42" i="7"/>
  <c r="E42" i="7"/>
  <c r="D42" i="7"/>
  <c r="C42" i="7"/>
  <c r="B42" i="7"/>
  <c r="I39" i="7"/>
  <c r="H39" i="7"/>
  <c r="G39" i="7"/>
  <c r="F39" i="7"/>
  <c r="E39" i="7"/>
  <c r="D39" i="7"/>
  <c r="C39" i="7"/>
  <c r="B39" i="7"/>
  <c r="I38" i="7"/>
  <c r="H38" i="7"/>
  <c r="G38" i="7"/>
  <c r="F38" i="7"/>
  <c r="E38" i="7"/>
  <c r="D38" i="7"/>
  <c r="C38" i="7"/>
  <c r="B38" i="7"/>
  <c r="I37" i="7"/>
  <c r="H37" i="7"/>
  <c r="G37" i="7"/>
  <c r="F37" i="7"/>
  <c r="E37" i="7"/>
  <c r="D37" i="7"/>
  <c r="C37" i="7"/>
  <c r="B37" i="7"/>
  <c r="I36" i="7"/>
  <c r="H36" i="7"/>
  <c r="G36" i="7"/>
  <c r="F36" i="7"/>
  <c r="E36" i="7"/>
  <c r="D36" i="7"/>
  <c r="C36" i="7"/>
  <c r="B36" i="7"/>
  <c r="I34" i="7"/>
  <c r="H34" i="7"/>
  <c r="G34" i="7"/>
  <c r="F34" i="7"/>
  <c r="E34" i="7"/>
  <c r="D34" i="7"/>
  <c r="C34" i="7"/>
  <c r="B34" i="7"/>
  <c r="I33" i="7"/>
  <c r="H33" i="7"/>
  <c r="G33" i="7"/>
  <c r="F33" i="7"/>
  <c r="E33" i="7"/>
  <c r="D33" i="7"/>
  <c r="C33" i="7"/>
  <c r="B33" i="7"/>
  <c r="I31" i="7"/>
  <c r="H31" i="7"/>
  <c r="G31" i="7"/>
  <c r="F31" i="7"/>
  <c r="E31" i="7"/>
  <c r="D31" i="7"/>
  <c r="C31" i="7"/>
  <c r="B31" i="7"/>
  <c r="I30" i="7"/>
  <c r="H30" i="7"/>
  <c r="G30" i="7"/>
  <c r="F30" i="7"/>
  <c r="E30" i="7"/>
  <c r="D30" i="7"/>
  <c r="C30" i="7"/>
  <c r="B30" i="7"/>
  <c r="I29" i="7"/>
  <c r="H29" i="7"/>
  <c r="G29" i="7"/>
  <c r="F29" i="7"/>
  <c r="E29" i="7"/>
  <c r="D29" i="7"/>
  <c r="C29" i="7"/>
  <c r="B29" i="7"/>
  <c r="I28" i="7"/>
  <c r="H28" i="7"/>
  <c r="G28" i="7"/>
  <c r="F28" i="7"/>
  <c r="E28" i="7"/>
  <c r="D28" i="7"/>
  <c r="C28" i="7"/>
  <c r="B28" i="7"/>
  <c r="I27" i="7"/>
  <c r="H27" i="7"/>
  <c r="G27" i="7"/>
  <c r="F27" i="7"/>
  <c r="E27" i="7"/>
  <c r="D27" i="7"/>
  <c r="C27" i="7"/>
  <c r="B27" i="7"/>
  <c r="I26" i="7"/>
  <c r="H26" i="7"/>
  <c r="G26" i="7"/>
  <c r="F26" i="7"/>
  <c r="E26" i="7"/>
  <c r="D26" i="7"/>
  <c r="C26" i="7"/>
  <c r="B26" i="7"/>
  <c r="I24" i="7"/>
  <c r="H24" i="7"/>
  <c r="G24" i="7"/>
  <c r="F24" i="7"/>
  <c r="E24" i="7"/>
  <c r="D24" i="7"/>
  <c r="C24" i="7"/>
  <c r="B24" i="7"/>
  <c r="I23" i="7"/>
  <c r="H23" i="7"/>
  <c r="G23" i="7"/>
  <c r="F23" i="7"/>
  <c r="E23" i="7"/>
  <c r="D23" i="7"/>
  <c r="C23" i="7"/>
  <c r="B23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I18" i="7"/>
  <c r="H18" i="7"/>
  <c r="G18" i="7"/>
  <c r="F18" i="7"/>
  <c r="E18" i="7"/>
  <c r="D18" i="7"/>
  <c r="C18" i="7"/>
  <c r="B18" i="7"/>
  <c r="I17" i="7"/>
  <c r="H17" i="7"/>
  <c r="G17" i="7"/>
  <c r="F17" i="7"/>
  <c r="E17" i="7"/>
  <c r="D17" i="7"/>
  <c r="C17" i="7"/>
  <c r="B17" i="7"/>
  <c r="I15" i="7"/>
  <c r="H15" i="7"/>
  <c r="G15" i="7"/>
  <c r="F15" i="7"/>
  <c r="E15" i="7"/>
  <c r="D15" i="7"/>
  <c r="C15" i="7"/>
  <c r="B15" i="7"/>
  <c r="M81" i="7"/>
  <c r="S81" i="7"/>
  <c r="O81" i="7"/>
  <c r="M32" i="7"/>
  <c r="P81" i="7"/>
  <c r="T81" i="7"/>
  <c r="U94" i="7"/>
  <c r="Q94" i="7"/>
  <c r="U32" i="7"/>
  <c r="Q32" i="7"/>
  <c r="M94" i="7"/>
  <c r="O94" i="7"/>
  <c r="L94" i="7"/>
  <c r="N32" i="7"/>
  <c r="R94" i="7"/>
  <c r="N94" i="7"/>
  <c r="S32" i="7"/>
  <c r="P94" i="7"/>
  <c r="S94" i="7"/>
  <c r="P32" i="7"/>
  <c r="T94" i="7"/>
  <c r="R140" i="7"/>
  <c r="T140" i="7"/>
  <c r="M140" i="7"/>
  <c r="O140" i="7"/>
  <c r="L140" i="7"/>
  <c r="N140" i="7"/>
  <c r="U140" i="7"/>
  <c r="P140" i="7"/>
  <c r="J132" i="7"/>
  <c r="AD132" i="7" s="1"/>
  <c r="Q140" i="7"/>
  <c r="Q129" i="7"/>
  <c r="T129" i="7"/>
  <c r="Q132" i="7"/>
  <c r="T130" i="7"/>
  <c r="R130" i="7"/>
  <c r="Q130" i="7"/>
  <c r="P130" i="7"/>
  <c r="N130" i="7"/>
  <c r="M130" i="7"/>
  <c r="M132" i="7"/>
  <c r="L130" i="7"/>
  <c r="U130" i="7"/>
  <c r="U132" i="7"/>
  <c r="S130" i="7"/>
  <c r="M129" i="7"/>
  <c r="S129" i="7"/>
  <c r="O130" i="7"/>
  <c r="L129" i="7"/>
  <c r="L132" i="7"/>
  <c r="O132" i="7"/>
  <c r="N132" i="7"/>
  <c r="R132" i="7"/>
  <c r="O129" i="7"/>
  <c r="N129" i="7"/>
  <c r="T132" i="7"/>
  <c r="R129" i="7"/>
  <c r="P129" i="7"/>
  <c r="U129" i="7"/>
  <c r="P132" i="7"/>
  <c r="S132" i="7"/>
  <c r="S174" i="7"/>
  <c r="L174" i="7"/>
  <c r="U174" i="7"/>
  <c r="M174" i="7"/>
  <c r="R174" i="7"/>
  <c r="Q174" i="7"/>
  <c r="Q109" i="7"/>
  <c r="N109" i="7"/>
  <c r="O174" i="7"/>
  <c r="N174" i="7"/>
  <c r="U109" i="7"/>
  <c r="P174" i="7"/>
  <c r="T174" i="7"/>
  <c r="O109" i="7"/>
  <c r="L109" i="7"/>
  <c r="M109" i="7"/>
  <c r="R109" i="7"/>
  <c r="S109" i="7"/>
  <c r="P109" i="7"/>
  <c r="T109" i="7"/>
  <c r="M93" i="7"/>
  <c r="T93" i="7"/>
  <c r="U93" i="7"/>
  <c r="R93" i="7"/>
  <c r="Q93" i="7"/>
  <c r="N93" i="7"/>
  <c r="S93" i="7"/>
  <c r="O93" i="7"/>
  <c r="L93" i="7"/>
  <c r="P93" i="7"/>
  <c r="U34" i="7"/>
  <c r="Q34" i="7"/>
  <c r="R34" i="7"/>
  <c r="N110" i="7"/>
  <c r="S110" i="7"/>
  <c r="R110" i="7"/>
  <c r="M110" i="7"/>
  <c r="L110" i="7"/>
  <c r="O110" i="7"/>
  <c r="U110" i="7"/>
  <c r="Q110" i="7"/>
  <c r="T110" i="7"/>
  <c r="P110" i="7"/>
  <c r="L26" i="7"/>
  <c r="L88" i="7"/>
  <c r="Q90" i="7"/>
  <c r="L90" i="7"/>
  <c r="R90" i="7"/>
  <c r="M90" i="7"/>
  <c r="U90" i="7"/>
  <c r="Q88" i="7"/>
  <c r="U88" i="7"/>
  <c r="R88" i="7"/>
  <c r="M88" i="7"/>
  <c r="S90" i="7"/>
  <c r="N88" i="7"/>
  <c r="N90" i="7"/>
  <c r="O90" i="7"/>
  <c r="O88" i="7"/>
  <c r="S88" i="7"/>
  <c r="S26" i="7"/>
  <c r="T26" i="7"/>
  <c r="P88" i="7"/>
  <c r="T88" i="7"/>
  <c r="T90" i="7"/>
  <c r="P90" i="7"/>
  <c r="B14" i="7"/>
  <c r="C14" i="7"/>
  <c r="D14" i="7"/>
  <c r="E14" i="7"/>
  <c r="F14" i="7"/>
  <c r="G14" i="7"/>
  <c r="H14" i="7"/>
  <c r="I14" i="7"/>
  <c r="M157" i="7"/>
  <c r="L157" i="7"/>
  <c r="Q157" i="7"/>
  <c r="T157" i="7"/>
  <c r="U157" i="7"/>
  <c r="Q178" i="7"/>
  <c r="L178" i="7"/>
  <c r="T178" i="7"/>
  <c r="P178" i="7"/>
  <c r="M178" i="7"/>
  <c r="R178" i="7"/>
  <c r="N178" i="7"/>
  <c r="S178" i="7"/>
  <c r="U178" i="7"/>
  <c r="O178" i="7"/>
  <c r="O157" i="7"/>
  <c r="P157" i="7"/>
  <c r="R157" i="7"/>
  <c r="N157" i="7"/>
  <c r="S157" i="7"/>
  <c r="M61" i="7"/>
  <c r="Q61" i="7"/>
  <c r="T61" i="7"/>
  <c r="P61" i="7"/>
  <c r="D13" i="7"/>
  <c r="E1" i="7"/>
  <c r="A13" i="7"/>
  <c r="A14" i="7" s="1"/>
  <c r="B13" i="7"/>
  <c r="C13" i="7"/>
  <c r="E13" i="7"/>
  <c r="F13" i="7"/>
  <c r="G13" i="7"/>
  <c r="H13" i="7"/>
  <c r="I13" i="7"/>
  <c r="U19" i="7"/>
  <c r="O24" i="7"/>
  <c r="L27" i="7"/>
  <c r="S39" i="7"/>
  <c r="L44" i="7"/>
  <c r="M44" i="7"/>
  <c r="T45" i="7"/>
  <c r="U45" i="7"/>
  <c r="N47" i="7"/>
  <c r="R49" i="7"/>
  <c r="J105" i="7"/>
  <c r="Y105" i="7" s="1"/>
  <c r="J156" i="7"/>
  <c r="AD156" i="7" s="1"/>
  <c r="J70" i="7"/>
  <c r="AG70" i="7" s="1"/>
  <c r="R19" i="7"/>
  <c r="M47" i="7"/>
  <c r="S61" i="7"/>
  <c r="S27" i="7"/>
  <c r="R54" i="7"/>
  <c r="O59" i="7"/>
  <c r="L36" i="7"/>
  <c r="Q141" i="7"/>
  <c r="T141" i="7"/>
  <c r="Q84" i="7"/>
  <c r="R84" i="7"/>
  <c r="T84" i="7"/>
  <c r="N84" i="7"/>
  <c r="L84" i="7"/>
  <c r="M36" i="7"/>
  <c r="R85" i="7"/>
  <c r="U30" i="7"/>
  <c r="M52" i="7"/>
  <c r="L46" i="7"/>
  <c r="T28" i="7"/>
  <c r="L100" i="7"/>
  <c r="L175" i="7"/>
  <c r="Q31" i="7"/>
  <c r="M99" i="7"/>
  <c r="J100" i="7"/>
  <c r="AB100" i="7" s="1"/>
  <c r="N169" i="7"/>
  <c r="T169" i="7"/>
  <c r="S180" i="7"/>
  <c r="J146" i="7"/>
  <c r="AE146" i="7" s="1"/>
  <c r="O39" i="7"/>
  <c r="P180" i="7"/>
  <c r="N141" i="7"/>
  <c r="P84" i="7"/>
  <c r="S36" i="7"/>
  <c r="U153" i="7"/>
  <c r="U50" i="7"/>
  <c r="U176" i="7"/>
  <c r="U107" i="7"/>
  <c r="U175" i="7"/>
  <c r="U172" i="7"/>
  <c r="J107" i="7"/>
  <c r="Y107" i="7" s="1"/>
  <c r="L153" i="7"/>
  <c r="M30" i="7"/>
  <c r="L28" i="7"/>
  <c r="R74" i="7"/>
  <c r="S84" i="7"/>
  <c r="L141" i="7"/>
  <c r="P141" i="7"/>
  <c r="L96" i="7"/>
  <c r="L169" i="7"/>
  <c r="M84" i="7"/>
  <c r="N85" i="7"/>
  <c r="M31" i="7"/>
  <c r="R141" i="7"/>
  <c r="S31" i="7"/>
  <c r="Q120" i="7"/>
  <c r="M82" i="7"/>
  <c r="M29" i="7"/>
  <c r="R123" i="7"/>
  <c r="O101" i="7"/>
  <c r="R175" i="7"/>
  <c r="Q177" i="7"/>
  <c r="N80" i="7"/>
  <c r="P123" i="7"/>
  <c r="M122" i="7"/>
  <c r="Q175" i="7"/>
  <c r="R28" i="7"/>
  <c r="P87" i="7"/>
  <c r="P80" i="7"/>
  <c r="O153" i="7"/>
  <c r="L71" i="7"/>
  <c r="N78" i="7"/>
  <c r="T176" i="7"/>
  <c r="N133" i="7"/>
  <c r="L65" i="7"/>
  <c r="U27" i="7"/>
  <c r="S175" i="7"/>
  <c r="P71" i="7"/>
  <c r="Q36" i="7"/>
  <c r="L30" i="7"/>
  <c r="N75" i="7"/>
  <c r="P100" i="7"/>
  <c r="M176" i="7"/>
  <c r="M67" i="7"/>
  <c r="S65" i="7"/>
  <c r="M175" i="7"/>
  <c r="R176" i="7"/>
  <c r="N139" i="7"/>
  <c r="S133" i="7"/>
  <c r="N73" i="7"/>
  <c r="P69" i="7"/>
  <c r="M66" i="7"/>
  <c r="M158" i="7"/>
  <c r="L79" i="7"/>
  <c r="L59" i="7"/>
  <c r="M65" i="7"/>
  <c r="L99" i="7"/>
  <c r="N69" i="7"/>
  <c r="T153" i="7"/>
  <c r="T120" i="7"/>
  <c r="M141" i="7"/>
  <c r="Q103" i="7"/>
  <c r="N164" i="7"/>
  <c r="Q78" i="7"/>
  <c r="L73" i="7"/>
  <c r="U103" i="7"/>
  <c r="L177" i="7"/>
  <c r="N97" i="7"/>
  <c r="P153" i="7"/>
  <c r="N71" i="7"/>
  <c r="M134" i="7"/>
  <c r="N77" i="7"/>
  <c r="T99" i="7"/>
  <c r="S176" i="7"/>
  <c r="Q139" i="7"/>
  <c r="M153" i="7"/>
  <c r="T148" i="7"/>
  <c r="M28" i="7"/>
  <c r="T30" i="7"/>
  <c r="N120" i="7"/>
  <c r="M98" i="7"/>
  <c r="N136" i="7"/>
  <c r="T104" i="7"/>
  <c r="M125" i="7"/>
  <c r="Q99" i="7"/>
  <c r="S154" i="7"/>
  <c r="M103" i="7"/>
  <c r="L103" i="7"/>
  <c r="P117" i="7"/>
  <c r="M148" i="7"/>
  <c r="R103" i="7"/>
  <c r="N103" i="7"/>
  <c r="P103" i="7"/>
  <c r="Q133" i="7"/>
  <c r="R120" i="7"/>
  <c r="L134" i="7"/>
  <c r="P148" i="7"/>
  <c r="N104" i="7"/>
  <c r="T103" i="7"/>
  <c r="L105" i="7"/>
  <c r="P154" i="7"/>
  <c r="P120" i="7"/>
  <c r="U98" i="7"/>
  <c r="P60" i="7"/>
  <c r="S125" i="7"/>
  <c r="P156" i="7"/>
  <c r="M156" i="7"/>
  <c r="P85" i="7"/>
  <c r="L164" i="7"/>
  <c r="R107" i="7"/>
  <c r="M116" i="7"/>
  <c r="L112" i="7"/>
  <c r="N156" i="7"/>
  <c r="M155" i="7"/>
  <c r="U154" i="7"/>
  <c r="U164" i="7"/>
  <c r="T164" i="7"/>
  <c r="R148" i="7"/>
  <c r="R164" i="7"/>
  <c r="N155" i="7"/>
  <c r="U120" i="7"/>
  <c r="R122" i="7"/>
  <c r="P116" i="7"/>
  <c r="P107" i="7"/>
  <c r="O112" i="7"/>
  <c r="N112" i="7"/>
  <c r="N122" i="7"/>
  <c r="N116" i="7"/>
  <c r="L116" i="7"/>
  <c r="L122" i="7"/>
  <c r="Q85" i="7"/>
  <c r="L82" i="7"/>
  <c r="R29" i="7"/>
  <c r="R36" i="7"/>
  <c r="R52" i="7"/>
  <c r="P65" i="7"/>
  <c r="Q172" i="7"/>
  <c r="T126" i="7"/>
  <c r="M87" i="7"/>
  <c r="L123" i="7"/>
  <c r="Q28" i="7"/>
  <c r="N128" i="7"/>
  <c r="M133" i="7"/>
  <c r="L126" i="7"/>
  <c r="N101" i="7"/>
  <c r="N123" i="7"/>
  <c r="M71" i="7"/>
  <c r="O139" i="7"/>
  <c r="P144" i="7"/>
  <c r="R162" i="7"/>
  <c r="N87" i="7"/>
  <c r="R128" i="7"/>
  <c r="L60" i="7"/>
  <c r="M139" i="7"/>
  <c r="L170" i="7"/>
  <c r="L95" i="7"/>
  <c r="N134" i="7"/>
  <c r="L97" i="7"/>
  <c r="Q95" i="7"/>
  <c r="U65" i="7"/>
  <c r="L31" i="7"/>
  <c r="U97" i="7"/>
  <c r="P47" i="7"/>
  <c r="P155" i="7"/>
  <c r="Q176" i="7"/>
  <c r="S170" i="7"/>
  <c r="R152" i="7"/>
  <c r="N79" i="7"/>
  <c r="O30" i="7"/>
  <c r="T95" i="7"/>
  <c r="T134" i="7"/>
  <c r="T180" i="7"/>
  <c r="R179" i="7"/>
  <c r="N50" i="7"/>
  <c r="S162" i="7"/>
  <c r="S163" i="7"/>
  <c r="O177" i="7"/>
  <c r="T49" i="7"/>
  <c r="Q161" i="7"/>
  <c r="U125" i="7"/>
  <c r="M170" i="7"/>
  <c r="T68" i="7"/>
  <c r="P159" i="7"/>
  <c r="Q66" i="7"/>
  <c r="O150" i="7"/>
  <c r="T179" i="7"/>
  <c r="N125" i="7"/>
  <c r="L75" i="7"/>
  <c r="U177" i="7"/>
  <c r="N150" i="7"/>
  <c r="R155" i="7"/>
  <c r="S67" i="7"/>
  <c r="U69" i="7"/>
  <c r="N179" i="7"/>
  <c r="Q153" i="7"/>
  <c r="L78" i="7"/>
  <c r="O176" i="7"/>
  <c r="L120" i="7"/>
  <c r="L180" i="7"/>
  <c r="S177" i="7"/>
  <c r="T137" i="7"/>
  <c r="M165" i="7"/>
  <c r="T150" i="7"/>
  <c r="R147" i="7"/>
  <c r="P175" i="7"/>
  <c r="O52" i="7"/>
  <c r="Q158" i="7"/>
  <c r="R159" i="7"/>
  <c r="O158" i="7"/>
  <c r="P168" i="7"/>
  <c r="N172" i="7"/>
  <c r="T87" i="7"/>
  <c r="Q170" i="7"/>
  <c r="L150" i="7"/>
  <c r="L171" i="7"/>
  <c r="N173" i="7"/>
  <c r="U49" i="7"/>
  <c r="Q180" i="7"/>
  <c r="L173" i="7"/>
  <c r="M177" i="7"/>
  <c r="M169" i="7"/>
  <c r="U67" i="7"/>
  <c r="R73" i="7"/>
  <c r="S52" i="7"/>
  <c r="S66" i="7"/>
  <c r="U180" i="7"/>
  <c r="L162" i="7"/>
  <c r="S77" i="7"/>
  <c r="T162" i="7"/>
  <c r="R79" i="7"/>
  <c r="N99" i="7"/>
  <c r="U126" i="7"/>
  <c r="U116" i="7"/>
  <c r="U162" i="7"/>
  <c r="T116" i="7"/>
  <c r="R116" i="7"/>
  <c r="Q116" i="7"/>
  <c r="M50" i="7"/>
  <c r="L85" i="7"/>
  <c r="Q104" i="7"/>
  <c r="T175" i="7"/>
  <c r="P171" i="7"/>
  <c r="P173" i="7"/>
  <c r="R172" i="7"/>
  <c r="S104" i="7"/>
  <c r="N168" i="7"/>
  <c r="T123" i="7"/>
  <c r="T85" i="7"/>
  <c r="P50" i="7"/>
  <c r="U104" i="7"/>
  <c r="U161" i="7"/>
  <c r="L80" i="7"/>
  <c r="R72" i="7"/>
  <c r="M120" i="7"/>
  <c r="N175" i="7"/>
  <c r="T171" i="7"/>
  <c r="M95" i="7"/>
  <c r="P169" i="7"/>
  <c r="R104" i="7"/>
  <c r="O179" i="7"/>
  <c r="S179" i="7"/>
  <c r="L29" i="7"/>
  <c r="S87" i="7"/>
  <c r="P31" i="7"/>
  <c r="M33" i="7"/>
  <c r="Q98" i="7"/>
  <c r="R31" i="7"/>
  <c r="S30" i="7"/>
  <c r="T67" i="7"/>
  <c r="N29" i="7"/>
  <c r="S33" i="7"/>
  <c r="Q33" i="7"/>
  <c r="P29" i="7"/>
  <c r="N31" i="7"/>
  <c r="T33" i="7"/>
  <c r="Q27" i="7"/>
  <c r="S169" i="7"/>
  <c r="T75" i="7"/>
  <c r="N65" i="7"/>
  <c r="P95" i="7"/>
  <c r="P101" i="7"/>
  <c r="O148" i="7"/>
  <c r="Q169" i="7"/>
  <c r="Q29" i="7"/>
  <c r="R99" i="7"/>
  <c r="P170" i="7"/>
  <c r="O27" i="7"/>
  <c r="U101" i="7"/>
  <c r="U144" i="7"/>
  <c r="U134" i="7"/>
  <c r="O84" i="7"/>
  <c r="P73" i="7"/>
  <c r="Q144" i="7"/>
  <c r="U31" i="7"/>
  <c r="R108" i="7"/>
  <c r="Q73" i="7"/>
  <c r="O170" i="7"/>
  <c r="R87" i="7"/>
  <c r="P52" i="7"/>
  <c r="U71" i="7"/>
  <c r="Q87" i="7"/>
  <c r="P125" i="7"/>
  <c r="S69" i="7"/>
  <c r="R125" i="7"/>
  <c r="Q30" i="7"/>
  <c r="P134" i="7"/>
  <c r="T97" i="7"/>
  <c r="T80" i="7"/>
  <c r="P97" i="7"/>
  <c r="P36" i="7"/>
  <c r="T78" i="7"/>
  <c r="U137" i="7"/>
  <c r="S46" i="7"/>
  <c r="U52" i="7"/>
  <c r="U84" i="7"/>
  <c r="U28" i="7"/>
  <c r="R95" i="7"/>
  <c r="R101" i="7"/>
  <c r="S155" i="7"/>
  <c r="R68" i="7"/>
  <c r="O120" i="7"/>
  <c r="T117" i="7"/>
  <c r="R134" i="7"/>
  <c r="R169" i="7"/>
  <c r="T71" i="7"/>
  <c r="N102" i="7"/>
  <c r="T50" i="7"/>
  <c r="L101" i="7"/>
  <c r="S153" i="7"/>
  <c r="R30" i="7"/>
  <c r="U36" i="7"/>
  <c r="U33" i="7"/>
  <c r="P79" i="7"/>
  <c r="Q71" i="7"/>
  <c r="P176" i="7"/>
  <c r="S171" i="7"/>
  <c r="S97" i="7"/>
  <c r="U159" i="7"/>
  <c r="Q134" i="7"/>
  <c r="O77" i="7"/>
  <c r="U173" i="7"/>
  <c r="T128" i="7"/>
  <c r="T100" i="7"/>
  <c r="O95" i="7"/>
  <c r="U169" i="7"/>
  <c r="R75" i="7"/>
  <c r="Q80" i="7"/>
  <c r="T159" i="7"/>
  <c r="U133" i="7"/>
  <c r="U147" i="7"/>
  <c r="O72" i="7"/>
  <c r="P164" i="7"/>
  <c r="R153" i="7"/>
  <c r="Q125" i="7"/>
  <c r="S165" i="7"/>
  <c r="R133" i="7"/>
  <c r="R139" i="7"/>
  <c r="U29" i="7"/>
  <c r="R78" i="7"/>
  <c r="P78" i="7"/>
  <c r="R70" i="7"/>
  <c r="O154" i="7"/>
  <c r="T170" i="7"/>
  <c r="M97" i="7"/>
  <c r="R71" i="7"/>
  <c r="R80" i="7"/>
  <c r="P75" i="7"/>
  <c r="O133" i="7"/>
  <c r="U66" i="7"/>
  <c r="R117" i="7"/>
  <c r="T79" i="7"/>
  <c r="Q67" i="7"/>
  <c r="Q65" i="7"/>
  <c r="L156" i="7"/>
  <c r="O97" i="7"/>
  <c r="O29" i="7"/>
  <c r="O33" i="7"/>
  <c r="O85" i="7"/>
  <c r="T69" i="7"/>
  <c r="T73" i="7"/>
  <c r="R138" i="7"/>
  <c r="S71" i="7"/>
  <c r="R69" i="7"/>
  <c r="O156" i="7"/>
  <c r="P147" i="7"/>
  <c r="O28" i="7"/>
  <c r="O105" i="7"/>
  <c r="P99" i="7"/>
  <c r="L102" i="7"/>
  <c r="O137" i="7"/>
  <c r="O66" i="7"/>
  <c r="O67" i="7"/>
  <c r="O136" i="7"/>
  <c r="O65" i="7"/>
  <c r="O175" i="7"/>
  <c r="O98" i="7"/>
  <c r="O82" i="7"/>
  <c r="O141" i="7"/>
  <c r="O125" i="7"/>
  <c r="O87" i="7"/>
  <c r="O36" i="7"/>
  <c r="U141" i="7"/>
  <c r="L125" i="7"/>
  <c r="U77" i="7"/>
  <c r="L133" i="7"/>
  <c r="M172" i="7"/>
  <c r="O169" i="7"/>
  <c r="N119" i="7"/>
  <c r="N153" i="7"/>
  <c r="O102" i="7"/>
  <c r="O164" i="7"/>
  <c r="N67" i="7"/>
  <c r="O143" i="7"/>
  <c r="M105" i="7"/>
  <c r="N137" i="7"/>
  <c r="N138" i="7"/>
  <c r="O128" i="7"/>
  <c r="M101" i="7"/>
  <c r="U163" i="7"/>
  <c r="M149" i="7"/>
  <c r="S85" i="7"/>
  <c r="O80" i="7"/>
  <c r="Q59" i="7"/>
  <c r="U123" i="7"/>
  <c r="U70" i="7"/>
  <c r="Q155" i="7"/>
  <c r="N147" i="7"/>
  <c r="L161" i="7"/>
  <c r="O163" i="7"/>
  <c r="M79" i="7"/>
  <c r="P179" i="7"/>
  <c r="M150" i="7"/>
  <c r="O123" i="7"/>
  <c r="M78" i="7"/>
  <c r="L107" i="7"/>
  <c r="T155" i="7"/>
  <c r="N154" i="7"/>
  <c r="O147" i="7"/>
  <c r="N117" i="7"/>
  <c r="T105" i="7"/>
  <c r="L148" i="7"/>
  <c r="R154" i="7"/>
  <c r="N107" i="7"/>
  <c r="S98" i="7"/>
  <c r="L149" i="7"/>
  <c r="L158" i="7"/>
  <c r="M128" i="7"/>
  <c r="N95" i="7"/>
  <c r="R177" i="7"/>
  <c r="U73" i="7"/>
  <c r="R137" i="7"/>
  <c r="L67" i="7"/>
  <c r="O121" i="7"/>
  <c r="R91" i="7"/>
  <c r="S136" i="7"/>
  <c r="L117" i="7"/>
  <c r="U85" i="7"/>
  <c r="Q154" i="7"/>
  <c r="U150" i="7"/>
  <c r="O171" i="7"/>
  <c r="S95" i="7"/>
  <c r="N176" i="7"/>
  <c r="T107" i="7"/>
  <c r="S78" i="7"/>
  <c r="S70" i="7"/>
  <c r="O165" i="7"/>
  <c r="L159" i="7"/>
  <c r="M69" i="7"/>
  <c r="U100" i="7"/>
  <c r="S99" i="7"/>
  <c r="S80" i="7"/>
  <c r="Q69" i="7"/>
  <c r="M171" i="7"/>
  <c r="O73" i="7"/>
  <c r="U171" i="7"/>
  <c r="Q148" i="7"/>
  <c r="T138" i="7"/>
  <c r="U128" i="7"/>
  <c r="M100" i="7"/>
  <c r="Q97" i="7"/>
  <c r="P67" i="7"/>
  <c r="M75" i="7"/>
  <c r="O99" i="7"/>
  <c r="S128" i="7"/>
  <c r="P112" i="7"/>
  <c r="L147" i="7"/>
  <c r="R145" i="7"/>
  <c r="S172" i="7"/>
  <c r="O172" i="7"/>
  <c r="Q123" i="7"/>
  <c r="S101" i="7"/>
  <c r="U105" i="7"/>
  <c r="U155" i="7"/>
  <c r="T147" i="7"/>
  <c r="L137" i="7"/>
  <c r="N105" i="7"/>
  <c r="S102" i="7"/>
  <c r="S91" i="7"/>
  <c r="Q128" i="7"/>
  <c r="M123" i="7"/>
  <c r="U87" i="7"/>
  <c r="O155" i="7"/>
  <c r="O122" i="7"/>
  <c r="U99" i="7"/>
  <c r="S164" i="7"/>
  <c r="Q165" i="7"/>
  <c r="N60" i="7"/>
  <c r="M73" i="7"/>
  <c r="O152" i="7"/>
  <c r="N161" i="7"/>
  <c r="O71" i="7"/>
  <c r="R67" i="7"/>
  <c r="M80" i="7"/>
  <c r="L68" i="7"/>
  <c r="T154" i="7"/>
  <c r="N148" i="7"/>
  <c r="N162" i="7"/>
  <c r="M85" i="7"/>
  <c r="M107" i="7"/>
  <c r="P162" i="7"/>
  <c r="S152" i="7"/>
  <c r="O78" i="7"/>
  <c r="P161" i="7"/>
  <c r="R156" i="7"/>
  <c r="O69" i="7"/>
  <c r="Q82" i="7"/>
  <c r="T65" i="7"/>
  <c r="Q149" i="7"/>
  <c r="S73" i="7"/>
  <c r="Q75" i="7"/>
  <c r="R161" i="7"/>
  <c r="M154" i="7"/>
  <c r="M152" i="7"/>
  <c r="T112" i="7"/>
  <c r="O75" i="7"/>
  <c r="L176" i="7"/>
  <c r="M163" i="7"/>
  <c r="P150" i="7"/>
  <c r="Q159" i="7"/>
  <c r="O180" i="7"/>
  <c r="N152" i="7"/>
  <c r="S159" i="7"/>
  <c r="P152" i="7"/>
  <c r="M159" i="7"/>
  <c r="O159" i="7"/>
  <c r="M180" i="7"/>
  <c r="R112" i="7"/>
  <c r="R126" i="7"/>
  <c r="U156" i="7"/>
  <c r="R150" i="7"/>
  <c r="L128" i="7"/>
  <c r="N165" i="7"/>
  <c r="Q156" i="7"/>
  <c r="O116" i="7"/>
  <c r="Q150" i="7"/>
  <c r="Q152" i="7"/>
  <c r="S116" i="7"/>
  <c r="L98" i="7"/>
  <c r="M117" i="7"/>
  <c r="L74" i="7"/>
  <c r="M72" i="7"/>
  <c r="Q91" i="7"/>
  <c r="T136" i="7"/>
  <c r="P119" i="7"/>
  <c r="L70" i="7"/>
  <c r="P70" i="7"/>
  <c r="U91" i="7"/>
  <c r="M121" i="7"/>
  <c r="T119" i="7"/>
  <c r="T98" i="7"/>
  <c r="S72" i="7"/>
  <c r="Q72" i="7"/>
  <c r="R151" i="7"/>
  <c r="O124" i="7"/>
  <c r="Q117" i="7"/>
  <c r="U82" i="7"/>
  <c r="O146" i="7"/>
  <c r="S144" i="7"/>
  <c r="L136" i="7"/>
  <c r="Q121" i="7"/>
  <c r="R119" i="7"/>
  <c r="U106" i="7"/>
  <c r="R105" i="7"/>
  <c r="Q143" i="7"/>
  <c r="U72" i="7"/>
  <c r="M77" i="7"/>
  <c r="M102" i="7"/>
  <c r="R100" i="7"/>
  <c r="L151" i="7"/>
  <c r="U143" i="7"/>
  <c r="P98" i="7"/>
  <c r="P96" i="7"/>
  <c r="M124" i="7"/>
  <c r="M91" i="7"/>
  <c r="U149" i="7"/>
  <c r="P74" i="7"/>
  <c r="S168" i="7"/>
  <c r="N151" i="7"/>
  <c r="P108" i="7"/>
  <c r="L108" i="7"/>
  <c r="M106" i="7"/>
  <c r="S82" i="7"/>
  <c r="N70" i="7"/>
  <c r="N74" i="7"/>
  <c r="P136" i="7"/>
  <c r="Q102" i="7"/>
  <c r="T96" i="7"/>
  <c r="N68" i="7"/>
  <c r="O149" i="7"/>
  <c r="M144" i="7"/>
  <c r="N126" i="7"/>
  <c r="U124" i="7"/>
  <c r="U117" i="7"/>
  <c r="O106" i="7"/>
  <c r="L119" i="7"/>
  <c r="U121" i="7"/>
  <c r="N96" i="7"/>
  <c r="S146" i="7"/>
  <c r="S145" i="7"/>
  <c r="M145" i="7"/>
  <c r="O144" i="7"/>
  <c r="M143" i="7"/>
  <c r="P126" i="7"/>
  <c r="S124" i="7"/>
  <c r="P122" i="7"/>
  <c r="S121" i="7"/>
  <c r="S112" i="7"/>
  <c r="Q107" i="7"/>
  <c r="Q145" i="7"/>
  <c r="T74" i="7"/>
  <c r="O91" i="7"/>
  <c r="T70" i="7"/>
  <c r="T151" i="7"/>
  <c r="U146" i="7"/>
  <c r="O145" i="7"/>
  <c r="P138" i="7"/>
  <c r="L138" i="7"/>
  <c r="R136" i="7"/>
  <c r="Q106" i="7"/>
  <c r="P68" i="7"/>
  <c r="N100" i="7"/>
  <c r="U148" i="7"/>
  <c r="M146" i="7"/>
  <c r="T108" i="7"/>
  <c r="P151" i="7"/>
  <c r="U145" i="7"/>
  <c r="Q124" i="7"/>
  <c r="N108" i="7"/>
  <c r="O119" i="7"/>
  <c r="O103" i="7"/>
  <c r="N149" i="7"/>
  <c r="M70" i="7"/>
  <c r="M147" i="7"/>
  <c r="O162" i="7"/>
  <c r="Q162" i="7"/>
  <c r="S156" i="7"/>
  <c r="O134" i="7"/>
  <c r="L87" i="7"/>
  <c r="L152" i="7"/>
  <c r="S150" i="7"/>
  <c r="M162" i="7"/>
  <c r="Q179" i="7"/>
  <c r="Q147" i="7"/>
  <c r="R165" i="7"/>
  <c r="L139" i="7"/>
  <c r="S134" i="7"/>
  <c r="P128" i="7"/>
  <c r="Q137" i="7"/>
  <c r="N159" i="7"/>
  <c r="M137" i="7"/>
  <c r="M179" i="7"/>
  <c r="S147" i="7"/>
  <c r="T152" i="7"/>
  <c r="P177" i="7"/>
  <c r="Q126" i="7"/>
  <c r="P124" i="7"/>
  <c r="T77" i="7"/>
  <c r="M136" i="7"/>
  <c r="P33" i="7"/>
  <c r="L33" i="7"/>
  <c r="L72" i="7"/>
  <c r="R143" i="7"/>
  <c r="O100" i="7"/>
  <c r="T27" i="7"/>
  <c r="M112" i="7"/>
  <c r="O108" i="7"/>
  <c r="N91" i="7"/>
  <c r="O68" i="7"/>
  <c r="T143" i="7"/>
  <c r="T124" i="7"/>
  <c r="R102" i="7"/>
  <c r="Q151" i="7"/>
  <c r="O70" i="7"/>
  <c r="Q100" i="7"/>
  <c r="Q105" i="7"/>
  <c r="O96" i="7"/>
  <c r="P102" i="7"/>
  <c r="S100" i="7"/>
  <c r="N177" i="7"/>
  <c r="M151" i="7"/>
  <c r="R146" i="7"/>
  <c r="U119" i="7"/>
  <c r="U108" i="7"/>
  <c r="S107" i="7"/>
  <c r="U96" i="7"/>
  <c r="Q79" i="7"/>
  <c r="S49" i="7"/>
  <c r="U179" i="7"/>
  <c r="T146" i="7"/>
  <c r="P143" i="7"/>
  <c r="U138" i="7"/>
  <c r="M126" i="7"/>
  <c r="L124" i="7"/>
  <c r="M161" i="7"/>
  <c r="P158" i="7"/>
  <c r="N145" i="7"/>
  <c r="Q119" i="7"/>
  <c r="Q112" i="7"/>
  <c r="Q108" i="7"/>
  <c r="M108" i="7"/>
  <c r="M96" i="7"/>
  <c r="O138" i="7"/>
  <c r="L77" i="7"/>
  <c r="M74" i="7"/>
  <c r="Q168" i="7"/>
  <c r="N158" i="7"/>
  <c r="S151" i="7"/>
  <c r="U112" i="7"/>
  <c r="L144" i="7"/>
  <c r="L143" i="7"/>
  <c r="O79" i="7"/>
  <c r="O74" i="7"/>
  <c r="O168" i="7"/>
  <c r="T163" i="7"/>
  <c r="P149" i="7"/>
  <c r="S148" i="7"/>
  <c r="N146" i="7"/>
  <c r="M119" i="7"/>
  <c r="N98" i="7"/>
  <c r="T91" i="7"/>
  <c r="P72" i="7"/>
  <c r="U68" i="7"/>
  <c r="T66" i="7"/>
  <c r="Q136" i="7"/>
  <c r="P121" i="7"/>
  <c r="R124" i="7"/>
  <c r="N124" i="7"/>
  <c r="N121" i="7"/>
  <c r="L91" i="7"/>
  <c r="R77" i="7"/>
  <c r="R180" i="7"/>
  <c r="M168" i="7"/>
  <c r="M164" i="7"/>
  <c r="R163" i="7"/>
  <c r="N163" i="7"/>
  <c r="O161" i="7"/>
  <c r="O151" i="7"/>
  <c r="R149" i="7"/>
  <c r="P146" i="7"/>
  <c r="T145" i="7"/>
  <c r="O117" i="7"/>
  <c r="S108" i="7"/>
  <c r="N106" i="7"/>
  <c r="R98" i="7"/>
  <c r="L66" i="7"/>
  <c r="R144" i="7"/>
  <c r="U151" i="7"/>
  <c r="S122" i="7"/>
  <c r="L106" i="7"/>
  <c r="Q68" i="7"/>
  <c r="N143" i="7"/>
  <c r="O126" i="7"/>
  <c r="R82" i="7"/>
  <c r="N82" i="7"/>
  <c r="U79" i="7"/>
  <c r="U74" i="7"/>
  <c r="M138" i="7"/>
  <c r="S161" i="7"/>
  <c r="L155" i="7"/>
  <c r="L146" i="7"/>
  <c r="P145" i="7"/>
  <c r="T144" i="7"/>
  <c r="R106" i="7"/>
  <c r="N72" i="7"/>
  <c r="Q70" i="7"/>
  <c r="R66" i="7"/>
  <c r="Q138" i="7"/>
  <c r="T121" i="7"/>
  <c r="L121" i="7"/>
  <c r="P82" i="7"/>
  <c r="P66" i="7"/>
  <c r="N180" i="7"/>
  <c r="M173" i="7"/>
  <c r="U168" i="7"/>
  <c r="Q164" i="7"/>
  <c r="L163" i="7"/>
  <c r="T158" i="7"/>
  <c r="T149" i="7"/>
  <c r="T106" i="7"/>
  <c r="P106" i="7"/>
  <c r="Q96" i="7"/>
  <c r="P91" i="7"/>
  <c r="N66" i="7"/>
  <c r="S105" i="7"/>
  <c r="M49" i="7"/>
  <c r="N144" i="7"/>
  <c r="S126" i="7"/>
  <c r="Q74" i="7"/>
  <c r="T72" i="7"/>
  <c r="O173" i="7"/>
  <c r="R158" i="7"/>
  <c r="L145" i="7"/>
  <c r="S173" i="7"/>
  <c r="S119" i="7"/>
  <c r="O107" i="7"/>
  <c r="S96" i="7"/>
  <c r="L69" i="7"/>
  <c r="T177" i="7"/>
  <c r="U136" i="7"/>
  <c r="T82" i="7"/>
  <c r="P77" i="7"/>
  <c r="T102" i="7"/>
  <c r="P163" i="7"/>
  <c r="S117" i="7"/>
  <c r="Q122" i="7"/>
  <c r="M68" i="7"/>
  <c r="S68" i="7"/>
  <c r="R173" i="7"/>
  <c r="L172" i="7"/>
  <c r="L179" i="7"/>
  <c r="L168" i="7"/>
  <c r="T173" i="7"/>
  <c r="R168" i="7"/>
  <c r="R171" i="7"/>
  <c r="T172" i="7"/>
  <c r="P165" i="7"/>
  <c r="T165" i="7"/>
  <c r="P172" i="7"/>
  <c r="L154" i="7"/>
  <c r="T156" i="7"/>
  <c r="N170" i="7"/>
  <c r="N171" i="7"/>
  <c r="L165" i="7"/>
  <c r="T168" i="7"/>
  <c r="R170" i="7"/>
  <c r="P104" i="7"/>
  <c r="L104" i="7"/>
  <c r="O104" i="7"/>
  <c r="M104" i="7"/>
  <c r="Q171" i="7"/>
  <c r="U158" i="7"/>
  <c r="Q163" i="7"/>
  <c r="U122" i="7"/>
  <c r="U80" i="7"/>
  <c r="R96" i="7"/>
  <c r="Q146" i="7"/>
  <c r="S103" i="7"/>
  <c r="T161" i="7"/>
  <c r="U152" i="7"/>
  <c r="R65" i="7"/>
  <c r="T139" i="7"/>
  <c r="S149" i="7"/>
  <c r="T122" i="7"/>
  <c r="T125" i="7"/>
  <c r="S123" i="7"/>
  <c r="S106" i="7"/>
  <c r="S158" i="7"/>
  <c r="S79" i="7"/>
  <c r="U78" i="7"/>
  <c r="P137" i="7"/>
  <c r="U95" i="7"/>
  <c r="U170" i="7"/>
  <c r="R121" i="7"/>
  <c r="U102" i="7"/>
  <c r="U139" i="7"/>
  <c r="U165" i="7"/>
  <c r="P139" i="7"/>
  <c r="Q101" i="7"/>
  <c r="S120" i="7"/>
  <c r="Q77" i="7"/>
  <c r="U59" i="7"/>
  <c r="T101" i="7"/>
  <c r="Q173" i="7"/>
  <c r="S75" i="7"/>
  <c r="T133" i="7"/>
  <c r="U75" i="7"/>
  <c r="S74" i="7"/>
  <c r="P133" i="7"/>
  <c r="R97" i="7"/>
  <c r="P105" i="7"/>
  <c r="S141" i="7"/>
  <c r="S137" i="7"/>
  <c r="S138" i="7"/>
  <c r="S139" i="7"/>
  <c r="S140" i="7"/>
  <c r="S143" i="7"/>
  <c r="O16" i="7"/>
  <c r="O22" i="7"/>
  <c r="U18" i="7"/>
  <c r="P18" i="7"/>
  <c r="M18" i="7"/>
  <c r="J85" i="7"/>
  <c r="Y85" i="7" s="1"/>
  <c r="T17" i="7"/>
  <c r="M23" i="7"/>
  <c r="L18" i="7"/>
  <c r="K74" i="7"/>
  <c r="T22" i="7"/>
  <c r="K41" i="7"/>
  <c r="K150" i="7"/>
  <c r="K59" i="7"/>
  <c r="K49" i="7"/>
  <c r="S16" i="7"/>
  <c r="Q24" i="7"/>
  <c r="N19" i="7"/>
  <c r="O20" i="7"/>
  <c r="O23" i="7"/>
  <c r="T18" i="7"/>
  <c r="M22" i="7"/>
  <c r="S17" i="7"/>
  <c r="M17" i="7"/>
  <c r="O18" i="7"/>
  <c r="T19" i="7"/>
  <c r="N22" i="7"/>
  <c r="T21" i="7"/>
  <c r="M19" i="7"/>
  <c r="S18" i="7"/>
  <c r="Q18" i="7"/>
  <c r="Q19" i="7"/>
  <c r="U23" i="7"/>
  <c r="S22" i="7"/>
  <c r="L22" i="7"/>
  <c r="R17" i="7"/>
  <c r="T24" i="7"/>
  <c r="T23" i="7"/>
  <c r="R22" i="7"/>
  <c r="P19" i="7"/>
  <c r="L19" i="7"/>
  <c r="P17" i="7"/>
  <c r="R15" i="7"/>
  <c r="O21" i="7"/>
  <c r="S24" i="7"/>
  <c r="R23" i="7"/>
  <c r="O19" i="7"/>
  <c r="P23" i="7"/>
  <c r="U22" i="7"/>
  <c r="Q22" i="7"/>
  <c r="N17" i="7"/>
  <c r="M21" i="7"/>
  <c r="T16" i="7"/>
  <c r="N16" i="7"/>
  <c r="M16" i="7"/>
  <c r="P21" i="7"/>
  <c r="Q17" i="7"/>
  <c r="N21" i="7"/>
  <c r="P24" i="7"/>
  <c r="U24" i="7"/>
  <c r="M24" i="7"/>
  <c r="N24" i="7"/>
  <c r="L14" i="7"/>
  <c r="U15" i="7"/>
  <c r="P15" i="7"/>
  <c r="O15" i="7"/>
  <c r="N15" i="7"/>
  <c r="M15" i="7"/>
  <c r="Q15" i="7"/>
  <c r="T15" i="7"/>
  <c r="S15" i="7"/>
  <c r="O14" i="7"/>
  <c r="R14" i="7"/>
  <c r="U14" i="7"/>
  <c r="M14" i="7"/>
  <c r="N14" i="7"/>
  <c r="Q14" i="7"/>
  <c r="T13" i="7"/>
  <c r="O13" i="7"/>
  <c r="Q13" i="7"/>
  <c r="S13" i="7"/>
  <c r="L13" i="7"/>
  <c r="U13" i="7"/>
  <c r="R13" i="7"/>
  <c r="P13" i="7"/>
  <c r="N13" i="7"/>
  <c r="P27" i="7"/>
  <c r="O17" i="7"/>
  <c r="Q23" i="7"/>
  <c r="P30" i="7"/>
  <c r="L17" i="7"/>
  <c r="N36" i="7"/>
  <c r="T31" i="7"/>
  <c r="N30" i="7"/>
  <c r="O26" i="7"/>
  <c r="M13" i="7"/>
  <c r="T34" i="7"/>
  <c r="O32" i="7"/>
  <c r="R33" i="7"/>
  <c r="O31" i="7"/>
  <c r="P28" i="7"/>
  <c r="R18" i="7"/>
  <c r="M27" i="7"/>
  <c r="R24" i="7"/>
  <c r="S23" i="7"/>
  <c r="N23" i="7"/>
  <c r="P22" i="7"/>
  <c r="O34" i="7"/>
  <c r="M34" i="7"/>
  <c r="S21" i="7"/>
  <c r="S14" i="7"/>
  <c r="L15" i="7"/>
  <c r="N27" i="7"/>
  <c r="N33" i="7"/>
  <c r="P14" i="7"/>
  <c r="U17" i="7"/>
  <c r="N28" i="7"/>
  <c r="L23" i="7"/>
  <c r="S28" i="7"/>
  <c r="S19" i="7"/>
  <c r="T29" i="7"/>
  <c r="S29" i="7"/>
  <c r="U26" i="7"/>
  <c r="N26" i="7"/>
  <c r="L24" i="7"/>
  <c r="L32" i="7"/>
  <c r="R27" i="7"/>
  <c r="T14" i="7"/>
  <c r="P26" i="7"/>
  <c r="L34" i="7"/>
  <c r="Q21" i="7"/>
  <c r="R32" i="7"/>
  <c r="T32" i="7"/>
  <c r="T36" i="7"/>
  <c r="R26" i="7"/>
  <c r="Q26" i="7"/>
  <c r="P34" i="7"/>
  <c r="U21" i="7"/>
  <c r="R21" i="7"/>
  <c r="T35" i="7"/>
  <c r="N34" i="7"/>
  <c r="L21" i="7"/>
  <c r="Q16" i="7"/>
  <c r="P16" i="7"/>
  <c r="Q25" i="7"/>
  <c r="M26" i="7"/>
  <c r="S34" i="7"/>
  <c r="U35" i="7"/>
  <c r="S25" i="7"/>
  <c r="U25" i="7"/>
  <c r="M25" i="7"/>
  <c r="L16" i="7"/>
  <c r="R35" i="7"/>
  <c r="T25" i="7"/>
  <c r="N35" i="7"/>
  <c r="M35" i="7"/>
  <c r="P25" i="7"/>
  <c r="R50" i="7"/>
  <c r="Q49" i="7"/>
  <c r="Q52" i="7"/>
  <c r="T52" i="7"/>
  <c r="R46" i="7"/>
  <c r="L52" i="7"/>
  <c r="U43" i="7"/>
  <c r="M43" i="7"/>
  <c r="O50" i="7"/>
  <c r="R43" i="7"/>
  <c r="S50" i="7"/>
  <c r="U60" i="7"/>
  <c r="T43" i="7"/>
  <c r="N46" i="7"/>
  <c r="U46" i="7"/>
  <c r="Q46" i="7"/>
  <c r="L50" i="7"/>
  <c r="N52" i="7"/>
  <c r="Q50" i="7"/>
  <c r="T59" i="7"/>
  <c r="S59" i="7"/>
  <c r="O43" i="7"/>
  <c r="L43" i="7"/>
  <c r="J120" i="7"/>
  <c r="Y120" i="7" s="1"/>
  <c r="J99" i="7"/>
  <c r="Y99" i="7" s="1"/>
  <c r="J172" i="7"/>
  <c r="P64" i="7"/>
  <c r="L64" i="7"/>
  <c r="R64" i="7"/>
  <c r="Q64" i="7"/>
  <c r="T64" i="7"/>
  <c r="S64" i="7"/>
  <c r="N64" i="7"/>
  <c r="M64" i="7"/>
  <c r="O64" i="7"/>
  <c r="S63" i="7"/>
  <c r="T63" i="7"/>
  <c r="U63" i="7"/>
  <c r="Q63" i="7"/>
  <c r="M63" i="7"/>
  <c r="R63" i="7"/>
  <c r="L63" i="7"/>
  <c r="P63" i="7"/>
  <c r="O63" i="7"/>
  <c r="T62" i="7"/>
  <c r="J153" i="7"/>
  <c r="AA153" i="7" s="1"/>
  <c r="J73" i="7"/>
  <c r="AD73" i="7" s="1"/>
  <c r="J136" i="7"/>
  <c r="J75" i="7"/>
  <c r="Y75" i="7" s="1"/>
  <c r="J108" i="7"/>
  <c r="W108" i="7" s="1"/>
  <c r="J36" i="7"/>
  <c r="W36" i="7" s="1"/>
  <c r="J97" i="7"/>
  <c r="AE97" i="7" s="1"/>
  <c r="J162" i="7"/>
  <c r="J86" i="7"/>
  <c r="AB86" i="7" s="1"/>
  <c r="J80" i="7"/>
  <c r="Z80" i="7" s="1"/>
  <c r="J127" i="7"/>
  <c r="Z127" i="7" s="1"/>
  <c r="J130" i="7"/>
  <c r="AB130" i="7" s="1"/>
  <c r="J158" i="7"/>
  <c r="X158" i="7" s="1"/>
  <c r="J133" i="7"/>
  <c r="AG133" i="7" s="1"/>
  <c r="J118" i="7"/>
  <c r="AG118" i="7" s="1"/>
  <c r="J79" i="7"/>
  <c r="W79" i="7" s="1"/>
  <c r="J92" i="7"/>
  <c r="Y92" i="7" s="1"/>
  <c r="J149" i="7"/>
  <c r="J77" i="7"/>
  <c r="W77" i="7" s="1"/>
  <c r="J170" i="7"/>
  <c r="Z170" i="7" s="1"/>
  <c r="J89" i="7"/>
  <c r="X89" i="7" s="1"/>
  <c r="S62" i="7"/>
  <c r="L62" i="7"/>
  <c r="O62" i="7"/>
  <c r="P62" i="7"/>
  <c r="M62" i="7"/>
  <c r="O61" i="7"/>
  <c r="R61" i="7"/>
  <c r="N61" i="7"/>
  <c r="S60" i="7"/>
  <c r="R60" i="7"/>
  <c r="Q60" i="7"/>
  <c r="T60" i="7"/>
  <c r="P59" i="7"/>
  <c r="R59" i="7"/>
  <c r="T58" i="7"/>
  <c r="P58" i="7"/>
  <c r="M58" i="7"/>
  <c r="U58" i="7"/>
  <c r="S58" i="7"/>
  <c r="R58" i="7"/>
  <c r="N58" i="7"/>
  <c r="O58" i="7"/>
  <c r="K58" i="7"/>
  <c r="Q58" i="7"/>
  <c r="O57" i="7"/>
  <c r="N57" i="7"/>
  <c r="Q57" i="7"/>
  <c r="M57" i="7"/>
  <c r="R57" i="7"/>
  <c r="U57" i="7"/>
  <c r="S57" i="7"/>
  <c r="T57" i="7"/>
  <c r="P57" i="7"/>
  <c r="L57" i="7"/>
  <c r="O56" i="7"/>
  <c r="T56" i="7"/>
  <c r="L56" i="7"/>
  <c r="Q56" i="7"/>
  <c r="S56" i="7"/>
  <c r="M56" i="7"/>
  <c r="R56" i="7"/>
  <c r="U56" i="7"/>
  <c r="N56" i="7"/>
  <c r="P56" i="7"/>
  <c r="S55" i="7"/>
  <c r="T55" i="7"/>
  <c r="R55" i="7"/>
  <c r="L55" i="7"/>
  <c r="O55" i="7"/>
  <c r="U55" i="7"/>
  <c r="P55" i="7"/>
  <c r="N55" i="7"/>
  <c r="M55" i="7"/>
  <c r="M54" i="7"/>
  <c r="O54" i="7"/>
  <c r="U54" i="7"/>
  <c r="P54" i="7"/>
  <c r="N54" i="7"/>
  <c r="L54" i="7"/>
  <c r="S54" i="7"/>
  <c r="U53" i="7"/>
  <c r="Q53" i="7"/>
  <c r="O53" i="7"/>
  <c r="S53" i="7"/>
  <c r="R53" i="7"/>
  <c r="M53" i="7"/>
  <c r="L53" i="7"/>
  <c r="U51" i="7"/>
  <c r="N51" i="7"/>
  <c r="R51" i="7"/>
  <c r="T51" i="7"/>
  <c r="P51" i="7"/>
  <c r="O51" i="7"/>
  <c r="S51" i="7"/>
  <c r="L51" i="7"/>
  <c r="Q51" i="7"/>
  <c r="M20" i="7"/>
  <c r="T20" i="7"/>
  <c r="S20" i="7"/>
  <c r="Q20" i="7"/>
  <c r="N20" i="7"/>
  <c r="R20" i="7"/>
  <c r="U20" i="7"/>
  <c r="L20" i="7"/>
  <c r="P20" i="7"/>
  <c r="O49" i="7"/>
  <c r="O47" i="7"/>
  <c r="O45" i="7"/>
  <c r="L45" i="7"/>
  <c r="R47" i="7"/>
  <c r="P48" i="7"/>
  <c r="T44" i="7"/>
  <c r="P44" i="7"/>
  <c r="J78" i="7"/>
  <c r="AD78" i="7" s="1"/>
  <c r="J103" i="7"/>
  <c r="W103" i="7" s="1"/>
  <c r="J171" i="7"/>
  <c r="AA171" i="7" s="1"/>
  <c r="J65" i="7"/>
  <c r="AD65" i="7" s="1"/>
  <c r="J157" i="7"/>
  <c r="AA157" i="7" s="1"/>
  <c r="J43" i="7"/>
  <c r="Y43" i="7" s="1"/>
  <c r="J167" i="7"/>
  <c r="Y167" i="7" s="1"/>
  <c r="J81" i="7"/>
  <c r="X81" i="7" s="1"/>
  <c r="J129" i="7"/>
  <c r="AD129" i="7" s="1"/>
  <c r="M42" i="7"/>
  <c r="R40" i="7"/>
  <c r="P37" i="7"/>
  <c r="U42" i="7"/>
  <c r="Q42" i="7"/>
  <c r="T40" i="7"/>
  <c r="O40" i="7"/>
  <c r="L39" i="7"/>
  <c r="Q39" i="7"/>
  <c r="T37" i="7"/>
  <c r="S37" i="7"/>
  <c r="R37" i="7"/>
  <c r="L37" i="7"/>
  <c r="R38" i="7"/>
  <c r="S38" i="7"/>
  <c r="L38" i="7"/>
  <c r="P38" i="7"/>
  <c r="O42" i="7"/>
  <c r="R42" i="7"/>
  <c r="N42" i="7"/>
  <c r="S42" i="7"/>
  <c r="P42" i="7"/>
  <c r="L42" i="7"/>
  <c r="T42" i="7"/>
  <c r="N41" i="7"/>
  <c r="M40" i="7"/>
  <c r="N40" i="7"/>
  <c r="U40" i="7"/>
  <c r="Q40" i="7"/>
  <c r="P40" i="7"/>
  <c r="L40" i="7"/>
  <c r="S40" i="7"/>
  <c r="R39" i="7"/>
  <c r="U39" i="7"/>
  <c r="N39" i="7"/>
  <c r="P39" i="7"/>
  <c r="T39" i="7"/>
  <c r="M39" i="7"/>
  <c r="O38" i="7"/>
  <c r="N38" i="7"/>
  <c r="Q38" i="7"/>
  <c r="T38" i="7"/>
  <c r="M38" i="7"/>
  <c r="U38" i="7"/>
  <c r="U37" i="7"/>
  <c r="N37" i="7"/>
  <c r="Q37" i="7"/>
  <c r="M37" i="7"/>
  <c r="O37" i="7"/>
  <c r="N45" i="7"/>
  <c r="R48" i="7"/>
  <c r="N49" i="7"/>
  <c r="S44" i="7"/>
  <c r="P46" i="7"/>
  <c r="P45" i="7"/>
  <c r="P49" i="7"/>
  <c r="U47" i="7"/>
  <c r="M46" i="7"/>
  <c r="U48" i="7"/>
  <c r="Q44" i="7"/>
  <c r="N48" i="7"/>
  <c r="T48" i="7"/>
  <c r="S48" i="7"/>
  <c r="S47" i="7"/>
  <c r="L49" i="7"/>
  <c r="Q47" i="7"/>
  <c r="Q45" i="7"/>
  <c r="Q48" i="7"/>
  <c r="M48" i="7"/>
  <c r="O41" i="7"/>
  <c r="Q41" i="7"/>
  <c r="M41" i="7"/>
  <c r="T41" i="7"/>
  <c r="U41" i="7"/>
  <c r="L41" i="7"/>
  <c r="K185" i="7"/>
  <c r="K72" i="7"/>
  <c r="K160" i="7"/>
  <c r="K115" i="7"/>
  <c r="K102" i="7"/>
  <c r="K134" i="7"/>
  <c r="K46" i="7"/>
  <c r="K111" i="7"/>
  <c r="N18" i="7"/>
  <c r="K123" i="7"/>
  <c r="K73" i="7"/>
  <c r="K138" i="7"/>
  <c r="K23" i="7"/>
  <c r="K22" i="7"/>
  <c r="K171" i="7"/>
  <c r="K84" i="7"/>
  <c r="K62" i="7"/>
  <c r="K88" i="7"/>
  <c r="K181" i="7"/>
  <c r="AH166" i="7"/>
  <c r="K109" i="7"/>
  <c r="K53" i="7"/>
  <c r="K67" i="7"/>
  <c r="K89" i="7"/>
  <c r="K52" i="7"/>
  <c r="R16" i="7"/>
  <c r="K152" i="7"/>
  <c r="K113" i="7"/>
  <c r="K116" i="7"/>
  <c r="K93" i="7"/>
  <c r="K131" i="7"/>
  <c r="K63" i="7"/>
  <c r="K168" i="7"/>
  <c r="K183" i="7"/>
  <c r="K38" i="7"/>
  <c r="K42" i="7"/>
  <c r="AH73" i="7"/>
  <c r="K103" i="7"/>
  <c r="AH103" i="7"/>
  <c r="AH181" i="7"/>
  <c r="K105" i="7"/>
  <c r="AH105" i="7"/>
  <c r="K65" i="7"/>
  <c r="AH65" i="7"/>
  <c r="K132" i="7"/>
  <c r="AH132" i="7"/>
  <c r="K110" i="7"/>
  <c r="K56" i="7"/>
  <c r="K50" i="7"/>
  <c r="K106" i="7"/>
  <c r="K40" i="7"/>
  <c r="K143" i="7"/>
  <c r="K54" i="7"/>
  <c r="K141" i="7"/>
  <c r="K142" i="7"/>
  <c r="K140" i="7"/>
  <c r="K117" i="7"/>
  <c r="K45" i="7"/>
  <c r="K126" i="7"/>
  <c r="K61" i="7"/>
  <c r="K145" i="7"/>
  <c r="K155" i="7"/>
  <c r="K76" i="7"/>
  <c r="K90" i="7"/>
  <c r="K162" i="7"/>
  <c r="K125" i="7"/>
  <c r="K151" i="7"/>
  <c r="K114" i="7"/>
  <c r="K130" i="7"/>
  <c r="K184" i="7"/>
  <c r="K174" i="7"/>
  <c r="K48" i="7"/>
  <c r="K68" i="7"/>
  <c r="K104" i="7"/>
  <c r="K96" i="7"/>
  <c r="K36" i="7"/>
  <c r="K112" i="7"/>
  <c r="K182" i="7"/>
  <c r="K165" i="7"/>
  <c r="K44" i="7"/>
  <c r="K108" i="7"/>
  <c r="AH109" i="7"/>
  <c r="K43" i="7"/>
  <c r="K163" i="7"/>
  <c r="K95" i="7"/>
  <c r="K135" i="7"/>
  <c r="K91" i="7"/>
  <c r="K55" i="7"/>
  <c r="K179" i="7"/>
  <c r="K118" i="7"/>
  <c r="K119" i="7"/>
  <c r="K98" i="7"/>
  <c r="K172" i="7"/>
  <c r="K175" i="7"/>
  <c r="K19" i="7"/>
  <c r="K21" i="7"/>
  <c r="U16" i="7"/>
  <c r="K18" i="7"/>
  <c r="K64" i="7"/>
  <c r="J121" i="7"/>
  <c r="AG121" i="7" s="1"/>
  <c r="AH172" i="7"/>
  <c r="J166" i="7"/>
  <c r="AD166" i="7" s="1"/>
  <c r="U64" i="7"/>
  <c r="J94" i="7"/>
  <c r="AD94" i="7" s="1"/>
  <c r="J148" i="7"/>
  <c r="AF148" i="7" s="1"/>
  <c r="J87" i="7"/>
  <c r="X87" i="7" s="1"/>
  <c r="AH36" i="7"/>
  <c r="AH130" i="7"/>
  <c r="J104" i="7"/>
  <c r="AF104" i="7" s="1"/>
  <c r="AH104" i="7"/>
  <c r="J109" i="7"/>
  <c r="AA109" i="7" s="1"/>
  <c r="J181" i="7"/>
  <c r="Z181" i="7" s="1"/>
  <c r="J122" i="7"/>
  <c r="AF122" i="7" s="1"/>
  <c r="J74" i="7"/>
  <c r="AA74" i="7" s="1"/>
  <c r="AH74" i="7"/>
  <c r="J155" i="7"/>
  <c r="AB155" i="7" s="1"/>
  <c r="J164" i="7"/>
  <c r="X164" i="7" s="1"/>
  <c r="J138" i="7"/>
  <c r="AB138" i="7" s="1"/>
  <c r="AH138" i="7"/>
  <c r="J123" i="7"/>
  <c r="AB123" i="7" s="1"/>
  <c r="AH123" i="7"/>
  <c r="J82" i="7"/>
  <c r="AA82" i="7" s="1"/>
  <c r="J116" i="7"/>
  <c r="AD116" i="7" s="1"/>
  <c r="J27" i="7"/>
  <c r="AB27" i="7" s="1"/>
  <c r="J91" i="7"/>
  <c r="AB91" i="7" s="1"/>
  <c r="AH165" i="7"/>
  <c r="J165" i="7"/>
  <c r="Y165" i="7" s="1"/>
  <c r="J119" i="7"/>
  <c r="V119" i="7" s="1"/>
  <c r="AH119" i="7"/>
  <c r="J163" i="7"/>
  <c r="Z163" i="7" s="1"/>
  <c r="AH163" i="7"/>
  <c r="J145" i="7"/>
  <c r="AD145" i="7" s="1"/>
  <c r="AH145" i="7"/>
  <c r="J66" i="7"/>
  <c r="W66" i="7" s="1"/>
  <c r="J102" i="7"/>
  <c r="AC102" i="7" s="1"/>
  <c r="AH102" i="7"/>
  <c r="J147" i="7"/>
  <c r="AG147" i="7" s="1"/>
  <c r="J143" i="7"/>
  <c r="AC143" i="7" s="1"/>
  <c r="AH175" i="7"/>
  <c r="J175" i="7"/>
  <c r="J76" i="7"/>
  <c r="X76" i="7" s="1"/>
  <c r="AH76" i="7"/>
  <c r="J184" i="7"/>
  <c r="X184" i="7" s="1"/>
  <c r="J24" i="7"/>
  <c r="X24" i="7" s="1"/>
  <c r="J168" i="7"/>
  <c r="J140" i="7"/>
  <c r="Y140" i="7" s="1"/>
  <c r="J71" i="7"/>
  <c r="J150" i="7"/>
  <c r="AC150" i="7" s="1"/>
  <c r="AH150" i="7"/>
  <c r="AH72" i="7"/>
  <c r="J72" i="7"/>
  <c r="J126" i="7"/>
  <c r="AD126" i="7" s="1"/>
  <c r="J124" i="7"/>
  <c r="AC124" i="7" s="1"/>
  <c r="J160" i="7"/>
  <c r="X160" i="7" s="1"/>
  <c r="AH160" i="7"/>
  <c r="J139" i="7"/>
  <c r="Y139" i="7" s="1"/>
  <c r="AH174" i="7"/>
  <c r="J174" i="7"/>
  <c r="Y174" i="7" s="1"/>
  <c r="J144" i="7"/>
  <c r="AD144" i="7" s="1"/>
  <c r="J98" i="7"/>
  <c r="W98" i="7" s="1"/>
  <c r="R62" i="7"/>
  <c r="U62" i="7"/>
  <c r="N62" i="7"/>
  <c r="Q62" i="7"/>
  <c r="L61" i="7"/>
  <c r="U61" i="7"/>
  <c r="M60" i="7"/>
  <c r="O60" i="7"/>
  <c r="N59" i="7"/>
  <c r="M59" i="7"/>
  <c r="L58" i="7"/>
  <c r="K57" i="7"/>
  <c r="Q55" i="7"/>
  <c r="Q54" i="7"/>
  <c r="T54" i="7"/>
  <c r="N53" i="7"/>
  <c r="P53" i="7"/>
  <c r="T53" i="7"/>
  <c r="M51" i="7"/>
  <c r="K20" i="7"/>
  <c r="J135" i="7"/>
  <c r="AH135" i="7"/>
  <c r="AH52" i="7"/>
  <c r="J52" i="7"/>
  <c r="AG52" i="7" s="1"/>
  <c r="J114" i="7"/>
  <c r="AA114" i="7" s="1"/>
  <c r="AH185" i="7"/>
  <c r="J185" i="7"/>
  <c r="W185" i="7" s="1"/>
  <c r="J111" i="7"/>
  <c r="AC111" i="7" s="1"/>
  <c r="AH111" i="7"/>
  <c r="AH182" i="7"/>
  <c r="J182" i="7"/>
  <c r="Y182" i="7" s="1"/>
  <c r="J169" i="7"/>
  <c r="X169" i="7" s="1"/>
  <c r="J95" i="7"/>
  <c r="AH95" i="7"/>
  <c r="J173" i="7"/>
  <c r="Y173" i="7" s="1"/>
  <c r="AH112" i="7"/>
  <c r="J112" i="7"/>
  <c r="AB112" i="7" s="1"/>
  <c r="J161" i="7"/>
  <c r="AF161" i="7" s="1"/>
  <c r="AH115" i="7"/>
  <c r="J115" i="7"/>
  <c r="X115" i="7" s="1"/>
  <c r="J113" i="7"/>
  <c r="J142" i="7"/>
  <c r="AG142" i="7" s="1"/>
  <c r="AH142" i="7"/>
  <c r="J93" i="7"/>
  <c r="AB93" i="7" s="1"/>
  <c r="AH93" i="7"/>
  <c r="J50" i="7"/>
  <c r="V50" i="7" s="1"/>
  <c r="AH50" i="7"/>
  <c r="J68" i="7"/>
  <c r="X68" i="7" s="1"/>
  <c r="AH68" i="7"/>
  <c r="J96" i="7"/>
  <c r="AE96" i="7" s="1"/>
  <c r="AH106" i="7"/>
  <c r="J106" i="7"/>
  <c r="AG106" i="7" s="1"/>
  <c r="J151" i="7"/>
  <c r="AH151" i="7"/>
  <c r="J125" i="7"/>
  <c r="AA125" i="7" s="1"/>
  <c r="J110" i="7"/>
  <c r="AF110" i="7" s="1"/>
  <c r="AH110" i="7"/>
  <c r="J154" i="7"/>
  <c r="AA154" i="7" s="1"/>
  <c r="J67" i="7"/>
  <c r="AA67" i="7" s="1"/>
  <c r="AH67" i="7"/>
  <c r="AH134" i="7"/>
  <c r="J134" i="7"/>
  <c r="J159" i="7"/>
  <c r="J131" i="7"/>
  <c r="AE131" i="7" s="1"/>
  <c r="AH131" i="7"/>
  <c r="AH179" i="7"/>
  <c r="J179" i="7"/>
  <c r="AB179" i="7" s="1"/>
  <c r="J177" i="7"/>
  <c r="AE177" i="7" s="1"/>
  <c r="J101" i="7"/>
  <c r="AD101" i="7" s="1"/>
  <c r="J69" i="7"/>
  <c r="J141" i="7"/>
  <c r="AG141" i="7" s="1"/>
  <c r="J128" i="7"/>
  <c r="W128" i="7" s="1"/>
  <c r="J183" i="7"/>
  <c r="Z183" i="7" s="1"/>
  <c r="AH183" i="7"/>
  <c r="J178" i="7"/>
  <c r="AB178" i="7" s="1"/>
  <c r="J84" i="7"/>
  <c r="Z84" i="7" s="1"/>
  <c r="J90" i="7"/>
  <c r="W90" i="7" s="1"/>
  <c r="J88" i="7"/>
  <c r="AB88" i="7" s="1"/>
  <c r="AH88" i="7"/>
  <c r="J137" i="7"/>
  <c r="AF137" i="7" s="1"/>
  <c r="AH117" i="7"/>
  <c r="J117" i="7"/>
  <c r="AB117" i="7" s="1"/>
  <c r="J176" i="7"/>
  <c r="AB176" i="7" s="1"/>
  <c r="J152" i="7"/>
  <c r="AF152" i="7" s="1"/>
  <c r="O48" i="7"/>
  <c r="T47" i="7"/>
  <c r="R44" i="7"/>
  <c r="U44" i="7"/>
  <c r="L47" i="7"/>
  <c r="R45" i="7"/>
  <c r="T46" i="7"/>
  <c r="S45" i="7"/>
  <c r="N44" i="7"/>
  <c r="O44" i="7"/>
  <c r="O46" i="7"/>
  <c r="M45" i="7"/>
  <c r="R41" i="7"/>
  <c r="S41" i="7"/>
  <c r="P41" i="7"/>
  <c r="AH155" i="7"/>
  <c r="AH152" i="7"/>
  <c r="AH171" i="7"/>
  <c r="AH140" i="7"/>
  <c r="AH108" i="7"/>
  <c r="K85" i="7"/>
  <c r="K153" i="7"/>
  <c r="K122" i="7"/>
  <c r="AH141" i="7"/>
  <c r="AK141" i="7" s="1"/>
  <c r="K82" i="7"/>
  <c r="K170" i="7"/>
  <c r="K60" i="7"/>
  <c r="AH84" i="7"/>
  <c r="AH125" i="7"/>
  <c r="AH113" i="7"/>
  <c r="AH114" i="7"/>
  <c r="AH91" i="7"/>
  <c r="AH89" i="7"/>
  <c r="AH43" i="7"/>
  <c r="K47" i="7"/>
  <c r="K83" i="7"/>
  <c r="K166" i="7"/>
  <c r="AH90" i="7"/>
  <c r="AH96" i="7"/>
  <c r="AH107" i="7"/>
  <c r="AH168" i="7"/>
  <c r="AH143" i="7"/>
  <c r="AH116" i="7"/>
  <c r="AH162" i="7"/>
  <c r="AH118" i="7"/>
  <c r="K124" i="7"/>
  <c r="AH126" i="7"/>
  <c r="K79" i="7"/>
  <c r="AH79" i="7"/>
  <c r="K97" i="7"/>
  <c r="AH97" i="7"/>
  <c r="K87" i="7"/>
  <c r="AH87" i="7"/>
  <c r="AH122" i="7"/>
  <c r="K75" i="7"/>
  <c r="AH75" i="7"/>
  <c r="K94" i="7"/>
  <c r="AH94" i="7"/>
  <c r="K156" i="7"/>
  <c r="AH156" i="7"/>
  <c r="K78" i="7"/>
  <c r="AH78" i="7"/>
  <c r="AH124" i="7"/>
  <c r="K99" i="7"/>
  <c r="AH99" i="7"/>
  <c r="AH98" i="7"/>
  <c r="AH184" i="7"/>
  <c r="K127" i="7"/>
  <c r="AH127" i="7"/>
  <c r="K100" i="7"/>
  <c r="AH100" i="7"/>
  <c r="AH170" i="7"/>
  <c r="K129" i="7"/>
  <c r="AH129" i="7"/>
  <c r="K51" i="7"/>
  <c r="K180" i="7"/>
  <c r="AH180" i="7"/>
  <c r="K70" i="7"/>
  <c r="AH70" i="7"/>
  <c r="K92" i="7"/>
  <c r="AH92" i="7"/>
  <c r="K146" i="7"/>
  <c r="AH146" i="7"/>
  <c r="K37" i="7"/>
  <c r="K157" i="7"/>
  <c r="AH157" i="7"/>
  <c r="K167" i="7"/>
  <c r="AH167" i="7"/>
  <c r="K77" i="7"/>
  <c r="AH77" i="7"/>
  <c r="J40" i="7"/>
  <c r="AF40" i="7" s="1"/>
  <c r="J37" i="7"/>
  <c r="W37" i="7" s="1"/>
  <c r="J21" i="7"/>
  <c r="X21" i="7" s="1"/>
  <c r="J41" i="7"/>
  <c r="W41" i="7" s="1"/>
  <c r="J47" i="7"/>
  <c r="Y47" i="7" s="1"/>
  <c r="J28" i="7"/>
  <c r="W28" i="7" s="1"/>
  <c r="J42" i="7"/>
  <c r="X42" i="7" s="1"/>
  <c r="J35" i="7"/>
  <c r="Y35" i="7" s="1"/>
  <c r="AH22" i="7"/>
  <c r="J63" i="7"/>
  <c r="AC63" i="7" s="1"/>
  <c r="J32" i="7"/>
  <c r="W32" i="7" s="1"/>
  <c r="J29" i="7"/>
  <c r="AD29" i="7" s="1"/>
  <c r="J34" i="7"/>
  <c r="AC34" i="7" s="1"/>
  <c r="J39" i="7"/>
  <c r="X39" i="7" s="1"/>
  <c r="J64" i="7"/>
  <c r="W64" i="7" s="1"/>
  <c r="AH62" i="7"/>
  <c r="J62" i="7"/>
  <c r="W62" i="7" s="1"/>
  <c r="AH19" i="7"/>
  <c r="AH49" i="7"/>
  <c r="J20" i="7"/>
  <c r="AE20" i="7" s="1"/>
  <c r="AH20" i="7"/>
  <c r="J31" i="7"/>
  <c r="AC31" i="7" s="1"/>
  <c r="J46" i="7"/>
  <c r="AG46" i="7" s="1"/>
  <c r="J33" i="7"/>
  <c r="Y33" i="7" s="1"/>
  <c r="J26" i="7"/>
  <c r="AF26" i="7" s="1"/>
  <c r="J57" i="7"/>
  <c r="V57" i="7" s="1"/>
  <c r="J56" i="7"/>
  <c r="X56" i="7" s="1"/>
  <c r="J55" i="7"/>
  <c r="AD55" i="7" s="1"/>
  <c r="J54" i="7"/>
  <c r="J53" i="7"/>
  <c r="AA53" i="7" s="1"/>
  <c r="AH40" i="7"/>
  <c r="J25" i="7"/>
  <c r="AA25" i="7" s="1"/>
  <c r="J30" i="7"/>
  <c r="W30" i="7" s="1"/>
  <c r="AH37" i="7"/>
  <c r="J44" i="7"/>
  <c r="AH44" i="7"/>
  <c r="AH45" i="7"/>
  <c r="J45" i="7"/>
  <c r="AA45" i="7" s="1"/>
  <c r="AH38" i="7"/>
  <c r="J38" i="7"/>
  <c r="Z38" i="7" s="1"/>
  <c r="AH85" i="7"/>
  <c r="K107" i="7"/>
  <c r="AH83" i="7"/>
  <c r="AH153" i="7"/>
  <c r="AH82" i="7"/>
  <c r="AH24" i="7"/>
  <c r="K24" i="7"/>
  <c r="K176" i="7"/>
  <c r="AH176" i="7"/>
  <c r="K169" i="7"/>
  <c r="AH169" i="7"/>
  <c r="K139" i="7"/>
  <c r="AH139" i="7"/>
  <c r="K128" i="7"/>
  <c r="AH128" i="7"/>
  <c r="K16" i="7"/>
  <c r="AH16" i="7"/>
  <c r="K158" i="7"/>
  <c r="AH158" i="7"/>
  <c r="AH136" i="7"/>
  <c r="K136" i="7"/>
  <c r="K159" i="7"/>
  <c r="AH159" i="7"/>
  <c r="K66" i="7"/>
  <c r="AH66" i="7"/>
  <c r="K81" i="7"/>
  <c r="AH81" i="7"/>
  <c r="K101" i="7"/>
  <c r="AH101" i="7"/>
  <c r="AH149" i="7"/>
  <c r="K149" i="7"/>
  <c r="K69" i="7"/>
  <c r="AH69" i="7"/>
  <c r="K148" i="7"/>
  <c r="AH148" i="7"/>
  <c r="K144" i="7"/>
  <c r="AH144" i="7"/>
  <c r="K80" i="7"/>
  <c r="AH80" i="7"/>
  <c r="K173" i="7"/>
  <c r="AH173" i="7"/>
  <c r="K147" i="7"/>
  <c r="AH147" i="7"/>
  <c r="AH51" i="7"/>
  <c r="K121" i="7"/>
  <c r="AH121" i="7"/>
  <c r="K133" i="7"/>
  <c r="AH133" i="7"/>
  <c r="K154" i="7"/>
  <c r="AH154" i="7"/>
  <c r="K161" i="7"/>
  <c r="AH161" i="7"/>
  <c r="K71" i="7"/>
  <c r="AH71" i="7"/>
  <c r="K177" i="7"/>
  <c r="AH177" i="7"/>
  <c r="K120" i="7"/>
  <c r="AH120" i="7"/>
  <c r="K137" i="7"/>
  <c r="AH137" i="7"/>
  <c r="K178" i="7"/>
  <c r="AH178" i="7"/>
  <c r="K164" i="7"/>
  <c r="AH164" i="7"/>
  <c r="AH86" i="7"/>
  <c r="K86" i="7"/>
  <c r="K17" i="7"/>
  <c r="K13" i="7"/>
  <c r="K14" i="7"/>
  <c r="AH21" i="7"/>
  <c r="AH41" i="7"/>
  <c r="AH47" i="7"/>
  <c r="J49" i="7"/>
  <c r="V49" i="7" s="1"/>
  <c r="AH42" i="7"/>
  <c r="AH63" i="7"/>
  <c r="AH64" i="7"/>
  <c r="AH39" i="7"/>
  <c r="J16" i="7"/>
  <c r="AA16" i="7" s="1"/>
  <c r="J22" i="7"/>
  <c r="X22" i="7" s="1"/>
  <c r="J19" i="7"/>
  <c r="Z19" i="7" s="1"/>
  <c r="AH46" i="7"/>
  <c r="J15" i="7"/>
  <c r="AF15" i="7" s="1"/>
  <c r="J13" i="7"/>
  <c r="AE13" i="7" s="1"/>
  <c r="J17" i="7"/>
  <c r="AF17" i="7" s="1"/>
  <c r="J23" i="7"/>
  <c r="V23" i="7" s="1"/>
  <c r="AH23" i="7"/>
  <c r="J18" i="7"/>
  <c r="Z18" i="7" s="1"/>
  <c r="AH18" i="7"/>
  <c r="J14" i="7"/>
  <c r="AG14" i="7" s="1"/>
  <c r="J61" i="7"/>
  <c r="X61" i="7" s="1"/>
  <c r="AH61" i="7"/>
  <c r="J60" i="7"/>
  <c r="AH60" i="7"/>
  <c r="J59" i="7"/>
  <c r="V59" i="7" s="1"/>
  <c r="AH59" i="7"/>
  <c r="AH58" i="7"/>
  <c r="J58" i="7"/>
  <c r="AD58" i="7" s="1"/>
  <c r="AH57" i="7"/>
  <c r="AH56" i="7"/>
  <c r="AH55" i="7"/>
  <c r="AH54" i="7"/>
  <c r="AH53" i="7"/>
  <c r="J51" i="7"/>
  <c r="AB51" i="7" s="1"/>
  <c r="K33" i="7"/>
  <c r="J48" i="7"/>
  <c r="W48" i="7" s="1"/>
  <c r="AH48" i="7"/>
  <c r="AH17" i="7"/>
  <c r="AH14" i="7"/>
  <c r="AH13" i="7"/>
  <c r="AH33" i="7"/>
  <c r="K31" i="7"/>
  <c r="AH31" i="7"/>
  <c r="K28" i="7"/>
  <c r="AH28" i="7"/>
  <c r="K15" i="7"/>
  <c r="AH15" i="7"/>
  <c r="K32" i="7"/>
  <c r="AH32" i="7"/>
  <c r="K35" i="7"/>
  <c r="AH35" i="7"/>
  <c r="K29" i="7"/>
  <c r="AH29" i="7"/>
  <c r="K27" i="7"/>
  <c r="AH27" i="7"/>
  <c r="K26" i="7"/>
  <c r="AH26" i="7"/>
  <c r="AH34" i="7"/>
  <c r="K34" i="7"/>
  <c r="K30" i="7"/>
  <c r="AH30" i="7"/>
  <c r="K25" i="7"/>
  <c r="AH25" i="7"/>
  <c r="AF141" i="7"/>
  <c r="Y111" i="7"/>
  <c r="Z104" i="7"/>
  <c r="Y155" i="7" l="1"/>
  <c r="X78" i="7"/>
  <c r="AG146" i="7"/>
  <c r="Y79" i="7"/>
  <c r="AE183" i="7"/>
  <c r="AD105" i="7"/>
  <c r="AC33" i="7"/>
  <c r="AD100" i="7"/>
  <c r="Z100" i="7"/>
  <c r="X121" i="7"/>
  <c r="V107" i="7"/>
  <c r="AG59" i="7"/>
  <c r="AD24" i="7"/>
  <c r="Z28" i="7"/>
  <c r="AG37" i="7"/>
  <c r="Z74" i="7"/>
  <c r="AF145" i="7"/>
  <c r="Y28" i="7"/>
  <c r="Y27" i="7"/>
  <c r="AG93" i="7"/>
  <c r="Y133" i="7"/>
  <c r="AF163" i="7"/>
  <c r="W181" i="7"/>
  <c r="AG83" i="7"/>
  <c r="AD137" i="7"/>
  <c r="X94" i="7"/>
  <c r="V87" i="7"/>
  <c r="X55" i="7"/>
  <c r="AB19" i="7"/>
  <c r="AD35" i="7"/>
  <c r="AB144" i="7"/>
  <c r="AF13" i="7"/>
  <c r="AA76" i="7"/>
  <c r="AA34" i="7"/>
  <c r="Y125" i="7"/>
  <c r="AC92" i="7"/>
  <c r="AG158" i="7"/>
  <c r="AC167" i="7"/>
  <c r="AC165" i="7"/>
  <c r="W167" i="7"/>
  <c r="AD49" i="7"/>
  <c r="W67" i="7"/>
  <c r="X48" i="7"/>
  <c r="AB102" i="7"/>
  <c r="V34" i="7"/>
  <c r="AB173" i="7"/>
  <c r="AC47" i="7"/>
  <c r="AA158" i="7"/>
  <c r="Y185" i="7"/>
  <c r="AB62" i="7"/>
  <c r="AD102" i="7"/>
  <c r="AE108" i="7"/>
  <c r="V40" i="7"/>
  <c r="Z49" i="7"/>
  <c r="AF62" i="7"/>
  <c r="AF144" i="7"/>
  <c r="AD47" i="7"/>
  <c r="AD62" i="7"/>
  <c r="AA77" i="7"/>
  <c r="AD114" i="7"/>
  <c r="AB49" i="7"/>
  <c r="AE34" i="7"/>
  <c r="V185" i="7"/>
  <c r="X108" i="7"/>
  <c r="AF183" i="7"/>
  <c r="AD109" i="7"/>
  <c r="AC46" i="7"/>
  <c r="AA86" i="7"/>
  <c r="AF185" i="7"/>
  <c r="AF79" i="7"/>
  <c r="W25" i="7"/>
  <c r="W140" i="7"/>
  <c r="AA28" i="7"/>
  <c r="AB181" i="7"/>
  <c r="AC155" i="7"/>
  <c r="AE35" i="7"/>
  <c r="AG53" i="7"/>
  <c r="X88" i="7"/>
  <c r="AA73" i="7"/>
  <c r="AC177" i="7"/>
  <c r="AA103" i="7"/>
  <c r="X170" i="7"/>
  <c r="AD140" i="7"/>
  <c r="AA142" i="7"/>
  <c r="AG174" i="7"/>
  <c r="AF156" i="7"/>
  <c r="AF117" i="7"/>
  <c r="Y88" i="7"/>
  <c r="AF66" i="7"/>
  <c r="AF99" i="7"/>
  <c r="X161" i="7"/>
  <c r="AE130" i="7"/>
  <c r="Z87" i="7"/>
  <c r="AD115" i="7"/>
  <c r="V38" i="7"/>
  <c r="W160" i="7"/>
  <c r="AG20" i="7"/>
  <c r="Z94" i="7"/>
  <c r="Y37" i="7"/>
  <c r="AB131" i="7"/>
  <c r="W31" i="7"/>
  <c r="V138" i="7"/>
  <c r="AC138" i="7"/>
  <c r="Y150" i="7"/>
  <c r="AA66" i="7"/>
  <c r="X41" i="7"/>
  <c r="V31" i="7"/>
  <c r="AD93" i="7"/>
  <c r="AF130" i="7"/>
  <c r="V130" i="7"/>
  <c r="AE156" i="7"/>
  <c r="AG79" i="7"/>
  <c r="AC35" i="7"/>
  <c r="Z82" i="7"/>
  <c r="AD19" i="7"/>
  <c r="V163" i="7"/>
  <c r="AG140" i="7"/>
  <c r="AA140" i="7"/>
  <c r="AB160" i="7"/>
  <c r="Z20" i="7"/>
  <c r="AA143" i="7"/>
  <c r="W33" i="7"/>
  <c r="Y117" i="7"/>
  <c r="X66" i="7"/>
  <c r="AD138" i="7"/>
  <c r="AA87" i="7"/>
  <c r="AF88" i="7"/>
  <c r="W88" i="7"/>
  <c r="V88" i="7"/>
  <c r="W138" i="7"/>
  <c r="AD117" i="7"/>
  <c r="AA138" i="7"/>
  <c r="V66" i="7"/>
  <c r="X33" i="7"/>
  <c r="X138" i="7"/>
  <c r="AD143" i="7"/>
  <c r="Z99" i="7"/>
  <c r="AG143" i="7"/>
  <c r="AE75" i="7"/>
  <c r="AD161" i="7"/>
  <c r="AA33" i="7"/>
  <c r="AA130" i="7"/>
  <c r="V103" i="7"/>
  <c r="X79" i="7"/>
  <c r="V82" i="7"/>
  <c r="AF170" i="7"/>
  <c r="AD130" i="7"/>
  <c r="AA85" i="7"/>
  <c r="AD79" i="7"/>
  <c r="AE79" i="7"/>
  <c r="AF35" i="7"/>
  <c r="AG19" i="7"/>
  <c r="X163" i="7"/>
  <c r="AF140" i="7"/>
  <c r="V140" i="7"/>
  <c r="Z160" i="7"/>
  <c r="V20" i="7"/>
  <c r="AG35" i="7"/>
  <c r="Z33" i="7"/>
  <c r="AA117" i="7"/>
  <c r="AB66" i="7"/>
  <c r="Z138" i="7"/>
  <c r="AC87" i="7"/>
  <c r="AG88" i="7"/>
  <c r="AC19" i="7"/>
  <c r="AG117" i="7"/>
  <c r="AG74" i="7"/>
  <c r="X117" i="7"/>
  <c r="AE87" i="7"/>
  <c r="AE88" i="7"/>
  <c r="AE58" i="7"/>
  <c r="X143" i="7"/>
  <c r="AB143" i="7"/>
  <c r="AD75" i="7"/>
  <c r="AB35" i="7"/>
  <c r="AC103" i="7"/>
  <c r="AC170" i="7"/>
  <c r="AA75" i="7"/>
  <c r="V79" i="7"/>
  <c r="Y87" i="7"/>
  <c r="V35" i="7"/>
  <c r="W19" i="7"/>
  <c r="AC140" i="7"/>
  <c r="Z140" i="7"/>
  <c r="Y20" i="7"/>
  <c r="AE140" i="7"/>
  <c r="AF33" i="7"/>
  <c r="AE33" i="7"/>
  <c r="AA88" i="7"/>
  <c r="X74" i="7"/>
  <c r="AF87" i="7"/>
  <c r="W87" i="7"/>
  <c r="AE19" i="7"/>
  <c r="AD88" i="7"/>
  <c r="V74" i="7"/>
  <c r="AE66" i="7"/>
  <c r="AC55" i="7"/>
  <c r="AB87" i="7"/>
  <c r="AG55" i="7"/>
  <c r="AF75" i="7"/>
  <c r="AC75" i="7"/>
  <c r="Y13" i="7"/>
  <c r="AF105" i="7"/>
  <c r="V100" i="7"/>
  <c r="AA146" i="7"/>
  <c r="X107" i="7"/>
  <c r="AF157" i="7"/>
  <c r="AA42" i="7"/>
  <c r="X129" i="7"/>
  <c r="AC129" i="7"/>
  <c r="AF100" i="7"/>
  <c r="AD13" i="7"/>
  <c r="X105" i="7"/>
  <c r="AC56" i="7"/>
  <c r="X46" i="7"/>
  <c r="AG18" i="7"/>
  <c r="AA100" i="7"/>
  <c r="AF146" i="7"/>
  <c r="AG100" i="7"/>
  <c r="Y114" i="7"/>
  <c r="AC13" i="7"/>
  <c r="AI13" i="7" s="1"/>
  <c r="V105" i="7"/>
  <c r="AC118" i="7"/>
  <c r="Y100" i="7"/>
  <c r="AG13" i="7"/>
  <c r="AE105" i="7"/>
  <c r="Z105" i="7"/>
  <c r="W61" i="7"/>
  <c r="W146" i="7"/>
  <c r="AA120" i="7"/>
  <c r="AB152" i="7"/>
  <c r="V152" i="7"/>
  <c r="AA84" i="7"/>
  <c r="Y84" i="7"/>
  <c r="AF84" i="7"/>
  <c r="AD98" i="7"/>
  <c r="AE98" i="7"/>
  <c r="AA98" i="7"/>
  <c r="AG98" i="7"/>
  <c r="Y98" i="7"/>
  <c r="AB98" i="7"/>
  <c r="V98" i="7"/>
  <c r="Z24" i="7"/>
  <c r="AC24" i="7"/>
  <c r="Y24" i="7"/>
  <c r="AA175" i="7"/>
  <c r="X175" i="7"/>
  <c r="Y145" i="7"/>
  <c r="W145" i="7"/>
  <c r="X145" i="7"/>
  <c r="W27" i="7"/>
  <c r="AE27" i="7"/>
  <c r="Z123" i="7"/>
  <c r="AC123" i="7"/>
  <c r="W123" i="7"/>
  <c r="V123" i="7"/>
  <c r="AA123" i="7"/>
  <c r="Y123" i="7"/>
  <c r="AA181" i="7"/>
  <c r="AE181" i="7"/>
  <c r="AE121" i="7"/>
  <c r="Y121" i="7"/>
  <c r="AD121" i="7"/>
  <c r="W121" i="7"/>
  <c r="W80" i="7"/>
  <c r="AF80" i="7"/>
  <c r="AF73" i="7"/>
  <c r="AE73" i="7"/>
  <c r="Y73" i="7"/>
  <c r="X73" i="7"/>
  <c r="AC73" i="7"/>
  <c r="W53" i="7"/>
  <c r="AA24" i="7"/>
  <c r="Z121" i="7"/>
  <c r="AF27" i="7"/>
  <c r="V27" i="7"/>
  <c r="AA137" i="7"/>
  <c r="V28" i="7"/>
  <c r="AF28" i="7"/>
  <c r="AB28" i="7"/>
  <c r="AA94" i="7"/>
  <c r="AF181" i="7"/>
  <c r="AD181" i="7"/>
  <c r="W155" i="7"/>
  <c r="AD155" i="7"/>
  <c r="AE155" i="7"/>
  <c r="AA37" i="7"/>
  <c r="AC37" i="7"/>
  <c r="AB37" i="7"/>
  <c r="Y65" i="7"/>
  <c r="AG84" i="7"/>
  <c r="X31" i="7"/>
  <c r="AC53" i="7"/>
  <c r="AF93" i="7"/>
  <c r="Y110" i="7"/>
  <c r="AC115" i="7"/>
  <c r="AC93" i="7"/>
  <c r="W93" i="7"/>
  <c r="V19" i="7"/>
  <c r="AC84" i="7"/>
  <c r="V73" i="7"/>
  <c r="AB53" i="7"/>
  <c r="V80" i="7"/>
  <c r="V93" i="7"/>
  <c r="AA121" i="7"/>
  <c r="W137" i="7"/>
  <c r="AF39" i="7"/>
  <c r="V52" i="7"/>
  <c r="Z63" i="7"/>
  <c r="Z145" i="7"/>
  <c r="Z150" i="7"/>
  <c r="Z98" i="7"/>
  <c r="AC98" i="7"/>
  <c r="X27" i="7"/>
  <c r="AD52" i="7"/>
  <c r="AD27" i="7"/>
  <c r="X59" i="7"/>
  <c r="W59" i="7"/>
  <c r="AF59" i="7"/>
  <c r="AC59" i="7"/>
  <c r="Z59" i="7"/>
  <c r="Y53" i="7"/>
  <c r="AF53" i="7"/>
  <c r="Z53" i="7"/>
  <c r="AE53" i="7"/>
  <c r="V53" i="7"/>
  <c r="AF31" i="7"/>
  <c r="Z31" i="7"/>
  <c r="AA31" i="7"/>
  <c r="Z128" i="7"/>
  <c r="AD128" i="7"/>
  <c r="AA131" i="7"/>
  <c r="AF131" i="7"/>
  <c r="Y169" i="7"/>
  <c r="V169" i="7"/>
  <c r="AE169" i="7"/>
  <c r="AB169" i="7"/>
  <c r="AG139" i="7"/>
  <c r="AA139" i="7"/>
  <c r="AF126" i="7"/>
  <c r="AC126" i="7"/>
  <c r="AB119" i="7"/>
  <c r="AG119" i="7"/>
  <c r="AE94" i="7"/>
  <c r="AC94" i="7"/>
  <c r="X149" i="7"/>
  <c r="W149" i="7"/>
  <c r="AB121" i="7"/>
  <c r="W52" i="7"/>
  <c r="AG27" i="7"/>
  <c r="AE137" i="7"/>
  <c r="AE28" i="7"/>
  <c r="AC28" i="7"/>
  <c r="W94" i="7"/>
  <c r="Y94" i="7"/>
  <c r="AG94" i="7"/>
  <c r="AC181" i="7"/>
  <c r="AG181" i="7"/>
  <c r="AG155" i="7"/>
  <c r="AA155" i="7"/>
  <c r="AF155" i="7"/>
  <c r="AD37" i="7"/>
  <c r="V37" i="7"/>
  <c r="Z37" i="7"/>
  <c r="AA52" i="7"/>
  <c r="AA65" i="7"/>
  <c r="AB84" i="7"/>
  <c r="AD84" i="7"/>
  <c r="AE31" i="7"/>
  <c r="AB31" i="7"/>
  <c r="AD53" i="7"/>
  <c r="AA93" i="7"/>
  <c r="Y93" i="7"/>
  <c r="AF150" i="7"/>
  <c r="AD139" i="7"/>
  <c r="Y59" i="7"/>
  <c r="AD110" i="7"/>
  <c r="X53" i="7"/>
  <c r="V106" i="7"/>
  <c r="V131" i="7"/>
  <c r="AF121" i="7"/>
  <c r="Z131" i="7"/>
  <c r="AF123" i="7"/>
  <c r="AA80" i="7"/>
  <c r="X37" i="7"/>
  <c r="AG73" i="7"/>
  <c r="Z36" i="7"/>
  <c r="V175" i="7"/>
  <c r="Y126" i="7"/>
  <c r="AF98" i="7"/>
  <c r="X111" i="7"/>
  <c r="Y55" i="7"/>
  <c r="V55" i="7"/>
  <c r="AE55" i="7"/>
  <c r="AA55" i="7"/>
  <c r="AB55" i="7"/>
  <c r="AF55" i="7"/>
  <c r="AG33" i="7"/>
  <c r="AD33" i="7"/>
  <c r="AB33" i="7"/>
  <c r="V33" i="7"/>
  <c r="Z35" i="7"/>
  <c r="W35" i="7"/>
  <c r="Z117" i="7"/>
  <c r="W117" i="7"/>
  <c r="AC117" i="7"/>
  <c r="AC88" i="7"/>
  <c r="Z88" i="7"/>
  <c r="AF134" i="7"/>
  <c r="AD134" i="7"/>
  <c r="Z174" i="7"/>
  <c r="AD174" i="7"/>
  <c r="AB140" i="7"/>
  <c r="X140" i="7"/>
  <c r="AF143" i="7"/>
  <c r="W143" i="7"/>
  <c r="V143" i="7"/>
  <c r="Z143" i="7"/>
  <c r="AE143" i="7"/>
  <c r="Y143" i="7"/>
  <c r="AD66" i="7"/>
  <c r="Y66" i="7"/>
  <c r="AG163" i="7"/>
  <c r="Y163" i="7"/>
  <c r="AA163" i="7"/>
  <c r="AE163" i="7"/>
  <c r="X82" i="7"/>
  <c r="AG82" i="7"/>
  <c r="AG138" i="7"/>
  <c r="Y138" i="7"/>
  <c r="AB74" i="7"/>
  <c r="AC74" i="7"/>
  <c r="W74" i="7"/>
  <c r="AE74" i="7"/>
  <c r="AD87" i="7"/>
  <c r="AG87" i="7"/>
  <c r="V166" i="7"/>
  <c r="AC166" i="7"/>
  <c r="AG103" i="7"/>
  <c r="AD103" i="7"/>
  <c r="AB103" i="7"/>
  <c r="AF103" i="7"/>
  <c r="AB170" i="7"/>
  <c r="Y170" i="7"/>
  <c r="AA170" i="7"/>
  <c r="W170" i="7"/>
  <c r="AA79" i="7"/>
  <c r="AB79" i="7"/>
  <c r="Z79" i="7"/>
  <c r="AC79" i="7"/>
  <c r="AG130" i="7"/>
  <c r="Z130" i="7"/>
  <c r="X162" i="7"/>
  <c r="W162" i="7"/>
  <c r="V75" i="7"/>
  <c r="X75" i="7"/>
  <c r="AB75" i="7"/>
  <c r="AG75" i="7"/>
  <c r="W75" i="7"/>
  <c r="Z75" i="7"/>
  <c r="AE99" i="7"/>
  <c r="AD99" i="7"/>
  <c r="AG99" i="7"/>
  <c r="V99" i="7"/>
  <c r="AB61" i="7"/>
  <c r="AE61" i="7"/>
  <c r="Z61" i="7"/>
  <c r="AB177" i="7"/>
  <c r="AF177" i="7"/>
  <c r="AD177" i="7"/>
  <c r="Y61" i="7"/>
  <c r="AF24" i="7"/>
  <c r="V121" i="7"/>
  <c r="Z52" i="7"/>
  <c r="AA27" i="7"/>
  <c r="Z27" i="7"/>
  <c r="Z137" i="7"/>
  <c r="AB94" i="7"/>
  <c r="AF94" i="7"/>
  <c r="X181" i="7"/>
  <c r="Y181" i="7"/>
  <c r="V181" i="7"/>
  <c r="X155" i="7"/>
  <c r="Z155" i="7"/>
  <c r="V155" i="7"/>
  <c r="AF37" i="7"/>
  <c r="AE37" i="7"/>
  <c r="W65" i="7"/>
  <c r="X84" i="7"/>
  <c r="V84" i="7"/>
  <c r="Y31" i="7"/>
  <c r="AD61" i="7"/>
  <c r="AE93" i="7"/>
  <c r="Z93" i="7"/>
  <c r="X93" i="7"/>
  <c r="AA150" i="7"/>
  <c r="AE139" i="7"/>
  <c r="AG61" i="7"/>
  <c r="AB59" i="7"/>
  <c r="AD31" i="7"/>
  <c r="AB73" i="7"/>
  <c r="W73" i="7"/>
  <c r="W84" i="7"/>
  <c r="AC121" i="7"/>
  <c r="AC65" i="7"/>
  <c r="AB65" i="7"/>
  <c r="AD131" i="7"/>
  <c r="AG123" i="7"/>
  <c r="W110" i="7"/>
  <c r="AE63" i="7"/>
  <c r="Z73" i="7"/>
  <c r="AE119" i="7"/>
  <c r="W24" i="7"/>
  <c r="Z139" i="7"/>
  <c r="X98" i="7"/>
  <c r="AC27" i="7"/>
  <c r="AG31" i="7"/>
  <c r="AB139" i="7"/>
  <c r="AC146" i="7"/>
  <c r="Y146" i="7"/>
  <c r="X146" i="7"/>
  <c r="Z146" i="7"/>
  <c r="AB146" i="7"/>
  <c r="V146" i="7"/>
  <c r="AD146" i="7"/>
  <c r="AC100" i="7"/>
  <c r="W100" i="7"/>
  <c r="X100" i="7"/>
  <c r="AE100" i="7"/>
  <c r="AC105" i="7"/>
  <c r="W105" i="7"/>
  <c r="AB105" i="7"/>
  <c r="AA105" i="7"/>
  <c r="AG105" i="7"/>
  <c r="AB92" i="7"/>
  <c r="X167" i="7"/>
  <c r="AA144" i="7"/>
  <c r="AA30" i="7"/>
  <c r="X40" i="7"/>
  <c r="AG47" i="7"/>
  <c r="AE125" i="7"/>
  <c r="V62" i="7"/>
  <c r="AG49" i="7"/>
  <c r="AC49" i="7"/>
  <c r="Y34" i="7"/>
  <c r="AD141" i="7"/>
  <c r="AG180" i="7"/>
  <c r="AF86" i="7"/>
  <c r="AF179" i="7"/>
  <c r="V167" i="7"/>
  <c r="Y62" i="7"/>
  <c r="Z58" i="7"/>
  <c r="AG48" i="7"/>
  <c r="V70" i="7"/>
  <c r="X34" i="7"/>
  <c r="AF109" i="7"/>
  <c r="AE109" i="7"/>
  <c r="Z109" i="7"/>
  <c r="AA165" i="7"/>
  <c r="AF34" i="7"/>
  <c r="AE182" i="7"/>
  <c r="AE185" i="7"/>
  <c r="AG182" i="7"/>
  <c r="X30" i="7"/>
  <c r="AG30" i="7"/>
  <c r="AF47" i="7"/>
  <c r="Z47" i="7"/>
  <c r="X62" i="7"/>
  <c r="X141" i="7"/>
  <c r="AF167" i="7"/>
  <c r="AA56" i="7"/>
  <c r="AC158" i="7"/>
  <c r="Z158" i="7"/>
  <c r="X125" i="7"/>
  <c r="X86" i="7"/>
  <c r="AG92" i="7"/>
  <c r="V144" i="7"/>
  <c r="V30" i="7"/>
  <c r="V125" i="7"/>
  <c r="AA62" i="7"/>
  <c r="W49" i="7"/>
  <c r="AG34" i="7"/>
  <c r="V47" i="7"/>
  <c r="Z167" i="7"/>
  <c r="AG62" i="7"/>
  <c r="AE30" i="7"/>
  <c r="V58" i="7"/>
  <c r="AB109" i="7"/>
  <c r="V165" i="7"/>
  <c r="Y102" i="7"/>
  <c r="Z34" i="7"/>
  <c r="AB182" i="7"/>
  <c r="AF108" i="7"/>
  <c r="W153" i="7"/>
  <c r="AE62" i="7"/>
  <c r="AB30" i="7"/>
  <c r="AD184" i="7"/>
  <c r="Z125" i="7"/>
  <c r="Z86" i="7"/>
  <c r="AF58" i="7"/>
  <c r="AG153" i="7"/>
  <c r="AD185" i="7"/>
  <c r="AC108" i="7"/>
  <c r="Y158" i="7"/>
  <c r="AD167" i="7"/>
  <c r="X47" i="7"/>
  <c r="X49" i="7"/>
  <c r="AE49" i="7"/>
  <c r="AB167" i="7"/>
  <c r="Z144" i="7"/>
  <c r="AC40" i="7"/>
  <c r="AC179" i="7"/>
  <c r="V86" i="7"/>
  <c r="Z48" i="7"/>
  <c r="AB158" i="7"/>
  <c r="AD89" i="7"/>
  <c r="AG144" i="7"/>
  <c r="AF173" i="7"/>
  <c r="AB47" i="7"/>
  <c r="AB125" i="7"/>
  <c r="AC62" i="7"/>
  <c r="Z62" i="7"/>
  <c r="AF49" i="7"/>
  <c r="AA49" i="7"/>
  <c r="Y49" i="7"/>
  <c r="AC116" i="7"/>
  <c r="W34" i="7"/>
  <c r="AC144" i="7"/>
  <c r="AE167" i="7"/>
  <c r="AE83" i="7"/>
  <c r="Y153" i="7"/>
  <c r="AA167" i="7"/>
  <c r="AB58" i="7"/>
  <c r="X58" i="7"/>
  <c r="AA70" i="7"/>
  <c r="AG167" i="7"/>
  <c r="AC176" i="7"/>
  <c r="AD34" i="7"/>
  <c r="AG109" i="7"/>
  <c r="Z165" i="7"/>
  <c r="AG102" i="7"/>
  <c r="AC109" i="7"/>
  <c r="AB34" i="7"/>
  <c r="X13" i="7"/>
  <c r="AE47" i="7"/>
  <c r="V109" i="7"/>
  <c r="Y18" i="7"/>
  <c r="W125" i="7"/>
  <c r="AA58" i="7"/>
  <c r="X153" i="7"/>
  <c r="Z182" i="7"/>
  <c r="X144" i="7"/>
  <c r="AG171" i="7"/>
  <c r="AF153" i="7"/>
  <c r="AE64" i="7"/>
  <c r="V64" i="7"/>
  <c r="Y64" i="7"/>
  <c r="AD64" i="7"/>
  <c r="AG64" i="7"/>
  <c r="AA64" i="7"/>
  <c r="AA32" i="7"/>
  <c r="V32" i="7"/>
  <c r="Y32" i="7"/>
  <c r="AD32" i="7"/>
  <c r="AG32" i="7"/>
  <c r="AE32" i="7"/>
  <c r="AB32" i="7"/>
  <c r="AC32" i="7"/>
  <c r="AB42" i="7"/>
  <c r="Z42" i="7"/>
  <c r="AC42" i="7"/>
  <c r="AG42" i="7"/>
  <c r="W42" i="7"/>
  <c r="Y42" i="7"/>
  <c r="AD42" i="7"/>
  <c r="AF42" i="7"/>
  <c r="AG183" i="7"/>
  <c r="AB183" i="7"/>
  <c r="AA183" i="7"/>
  <c r="AD183" i="7"/>
  <c r="X183" i="7"/>
  <c r="V101" i="7"/>
  <c r="AE101" i="7"/>
  <c r="Z101" i="7"/>
  <c r="AC101" i="7"/>
  <c r="AB101" i="7"/>
  <c r="AE151" i="7"/>
  <c r="X151" i="7"/>
  <c r="W151" i="7"/>
  <c r="AD135" i="7"/>
  <c r="V135" i="7"/>
  <c r="AF164" i="7"/>
  <c r="AD164" i="7"/>
  <c r="Z164" i="7"/>
  <c r="AA164" i="7"/>
  <c r="AD122" i="7"/>
  <c r="W122" i="7"/>
  <c r="AG122" i="7"/>
  <c r="X122" i="7"/>
  <c r="AA122" i="7"/>
  <c r="AB122" i="7"/>
  <c r="AE104" i="7"/>
  <c r="W104" i="7"/>
  <c r="Y104" i="7"/>
  <c r="AC104" i="7"/>
  <c r="AD104" i="7"/>
  <c r="X148" i="7"/>
  <c r="AA148" i="7"/>
  <c r="W148" i="7"/>
  <c r="AD157" i="7"/>
  <c r="V157" i="7"/>
  <c r="Z157" i="7"/>
  <c r="AC157" i="7"/>
  <c r="Y157" i="7"/>
  <c r="AG157" i="7"/>
  <c r="AF136" i="7"/>
  <c r="AG136" i="7"/>
  <c r="AB107" i="7"/>
  <c r="AD107" i="7"/>
  <c r="AE107" i="7"/>
  <c r="Z107" i="7"/>
  <c r="AF107" i="7"/>
  <c r="AC107" i="7"/>
  <c r="W107" i="7"/>
  <c r="AA107" i="7"/>
  <c r="AA156" i="7"/>
  <c r="AG156" i="7"/>
  <c r="X156" i="7"/>
  <c r="Z156" i="7"/>
  <c r="AC156" i="7"/>
  <c r="V156" i="7"/>
  <c r="AB156" i="7"/>
  <c r="Y156" i="7"/>
  <c r="AF44" i="7"/>
  <c r="AB44" i="7"/>
  <c r="AF56" i="7"/>
  <c r="Y56" i="7"/>
  <c r="V56" i="7"/>
  <c r="AD56" i="7"/>
  <c r="Z56" i="7"/>
  <c r="AG56" i="7"/>
  <c r="AB56" i="7"/>
  <c r="AG113" i="7"/>
  <c r="X113" i="7"/>
  <c r="AC112" i="7"/>
  <c r="W112" i="7"/>
  <c r="Y112" i="7"/>
  <c r="AA112" i="7"/>
  <c r="AE112" i="7"/>
  <c r="Z112" i="7"/>
  <c r="AG95" i="7"/>
  <c r="AC95" i="7"/>
  <c r="Z95" i="7"/>
  <c r="V95" i="7"/>
  <c r="AD95" i="7"/>
  <c r="W95" i="7"/>
  <c r="AE95" i="7"/>
  <c r="X95" i="7"/>
  <c r="V114" i="7"/>
  <c r="AB114" i="7"/>
  <c r="Z114" i="7"/>
  <c r="AE114" i="7"/>
  <c r="AF114" i="7"/>
  <c r="X114" i="7"/>
  <c r="AE124" i="7"/>
  <c r="Z124" i="7"/>
  <c r="W124" i="7"/>
  <c r="AD124" i="7"/>
  <c r="W168" i="7"/>
  <c r="AD168" i="7"/>
  <c r="AC76" i="7"/>
  <c r="Z76" i="7"/>
  <c r="AF76" i="7"/>
  <c r="AD76" i="7"/>
  <c r="AB76" i="7"/>
  <c r="Y76" i="7"/>
  <c r="AE129" i="7"/>
  <c r="AA129" i="7"/>
  <c r="Z129" i="7"/>
  <c r="V129" i="7"/>
  <c r="AB129" i="7"/>
  <c r="AG129" i="7"/>
  <c r="Y78" i="7"/>
  <c r="AG78" i="7"/>
  <c r="AC78" i="7"/>
  <c r="V78" i="7"/>
  <c r="AB78" i="7"/>
  <c r="AA97" i="7"/>
  <c r="Z97" i="7"/>
  <c r="X104" i="7"/>
  <c r="V122" i="7"/>
  <c r="AE42" i="7"/>
  <c r="AB157" i="7"/>
  <c r="Z118" i="7"/>
  <c r="W157" i="7"/>
  <c r="AC114" i="7"/>
  <c r="AG114" i="7"/>
  <c r="AC64" i="7"/>
  <c r="X90" i="7"/>
  <c r="AG107" i="7"/>
  <c r="X101" i="7"/>
  <c r="W156" i="7"/>
  <c r="W56" i="7"/>
  <c r="AF16" i="7"/>
  <c r="V16" i="7"/>
  <c r="AG148" i="7"/>
  <c r="AC122" i="7"/>
  <c r="AC164" i="7"/>
  <c r="AG21" i="7"/>
  <c r="X157" i="7"/>
  <c r="AE157" i="7"/>
  <c r="W129" i="7"/>
  <c r="Y129" i="7"/>
  <c r="AG135" i="7"/>
  <c r="W114" i="7"/>
  <c r="AA151" i="7"/>
  <c r="X32" i="7"/>
  <c r="Y95" i="7"/>
  <c r="Y183" i="7"/>
  <c r="AA95" i="7"/>
  <c r="V42" i="7"/>
  <c r="AE56" i="7"/>
  <c r="AF124" i="7"/>
  <c r="AF129" i="7"/>
  <c r="AC60" i="7"/>
  <c r="AA60" i="7"/>
  <c r="AD59" i="7"/>
  <c r="V61" i="7"/>
  <c r="AE18" i="7"/>
  <c r="Y58" i="7"/>
  <c r="W47" i="7"/>
  <c r="AA47" i="7"/>
  <c r="Y19" i="7"/>
  <c r="AA59" i="7"/>
  <c r="X18" i="7"/>
  <c r="AA19" i="7"/>
  <c r="AB18" i="7"/>
  <c r="AF18" i="7"/>
  <c r="AE59" i="7"/>
  <c r="AC58" i="7"/>
  <c r="AD48" i="7"/>
  <c r="W174" i="7"/>
  <c r="AA160" i="7"/>
  <c r="AE160" i="7"/>
  <c r="Y160" i="7"/>
  <c r="W142" i="7"/>
  <c r="V153" i="7"/>
  <c r="W86" i="7"/>
  <c r="AG165" i="7"/>
  <c r="W165" i="7"/>
  <c r="AF165" i="7"/>
  <c r="Z102" i="7"/>
  <c r="AA174" i="7"/>
  <c r="AC174" i="7"/>
  <c r="AF182" i="7"/>
  <c r="AD108" i="7"/>
  <c r="V158" i="7"/>
  <c r="AE153" i="7"/>
  <c r="AF32" i="7"/>
  <c r="Z32" i="7"/>
  <c r="W183" i="7"/>
  <c r="AC183" i="7"/>
  <c r="V183" i="7"/>
  <c r="AA101" i="7"/>
  <c r="Y101" i="7"/>
  <c r="AF101" i="7"/>
  <c r="W101" i="7"/>
  <c r="AB104" i="7"/>
  <c r="AG104" i="7"/>
  <c r="AA104" i="7"/>
  <c r="V104" i="7"/>
  <c r="X134" i="7"/>
  <c r="Y134" i="7"/>
  <c r="W134" i="7"/>
  <c r="AE134" i="7"/>
  <c r="AC154" i="7"/>
  <c r="AD154" i="7"/>
  <c r="Z154" i="7"/>
  <c r="AE154" i="7"/>
  <c r="AA96" i="7"/>
  <c r="X96" i="7"/>
  <c r="AA50" i="7"/>
  <c r="AG50" i="7"/>
  <c r="W96" i="7"/>
  <c r="X174" i="7"/>
  <c r="AF160" i="7"/>
  <c r="AC160" i="7"/>
  <c r="AD160" i="7"/>
  <c r="AF102" i="7"/>
  <c r="AB165" i="7"/>
  <c r="AD165" i="7"/>
  <c r="AE102" i="7"/>
  <c r="W102" i="7"/>
  <c r="AE174" i="7"/>
  <c r="AA102" i="7"/>
  <c r="Z134" i="7"/>
  <c r="AB174" i="7"/>
  <c r="AD86" i="7"/>
  <c r="AD45" i="7"/>
  <c r="Z45" i="7"/>
  <c r="AG39" i="7"/>
  <c r="Y39" i="7"/>
  <c r="W39" i="7"/>
  <c r="AC39" i="7"/>
  <c r="Z39" i="7"/>
  <c r="V39" i="7"/>
  <c r="AG111" i="7"/>
  <c r="Z111" i="7"/>
  <c r="AE111" i="7"/>
  <c r="AF111" i="7"/>
  <c r="AA111" i="7"/>
  <c r="W111" i="7"/>
  <c r="AC43" i="7"/>
  <c r="AE43" i="7"/>
  <c r="Z43" i="7"/>
  <c r="W43" i="7"/>
  <c r="AA43" i="7"/>
  <c r="V174" i="7"/>
  <c r="V160" i="7"/>
  <c r="AG160" i="7"/>
  <c r="AF174" i="7"/>
  <c r="AD43" i="7"/>
  <c r="V43" i="7"/>
  <c r="AA182" i="7"/>
  <c r="X182" i="7"/>
  <c r="AD182" i="7"/>
  <c r="W182" i="7"/>
  <c r="AD72" i="7"/>
  <c r="AF72" i="7"/>
  <c r="AE71" i="7"/>
  <c r="X71" i="7"/>
  <c r="X102" i="7"/>
  <c r="V102" i="7"/>
  <c r="V92" i="7"/>
  <c r="X92" i="7"/>
  <c r="AE158" i="7"/>
  <c r="AF158" i="7"/>
  <c r="AD158" i="7"/>
  <c r="W158" i="7"/>
  <c r="AC86" i="7"/>
  <c r="AG86" i="7"/>
  <c r="Y86" i="7"/>
  <c r="AE86" i="7"/>
  <c r="Z108" i="7"/>
  <c r="AB108" i="7"/>
  <c r="AG108" i="7"/>
  <c r="AA108" i="7"/>
  <c r="AC153" i="7"/>
  <c r="AD153" i="7"/>
  <c r="AB153" i="7"/>
  <c r="Z153" i="7"/>
  <c r="AC172" i="7"/>
  <c r="W172" i="7"/>
  <c r="X180" i="7"/>
  <c r="AD180" i="7"/>
  <c r="V94" i="7"/>
  <c r="AB96" i="7"/>
  <c r="Y142" i="7"/>
  <c r="X142" i="7"/>
  <c r="Y161" i="7"/>
  <c r="AF57" i="7"/>
  <c r="V83" i="7"/>
  <c r="Z180" i="7"/>
  <c r="V180" i="7"/>
  <c r="AD21" i="7"/>
  <c r="Y50" i="7"/>
  <c r="Y96" i="7"/>
  <c r="AC96" i="7"/>
  <c r="AF45" i="7"/>
  <c r="V45" i="7"/>
  <c r="AA184" i="7"/>
  <c r="AB71" i="7"/>
  <c r="W154" i="7"/>
  <c r="Z50" i="7"/>
  <c r="AD96" i="7"/>
  <c r="V154" i="7"/>
  <c r="Z17" i="7"/>
  <c r="X154" i="7"/>
  <c r="AA83" i="7"/>
  <c r="W45" i="7"/>
  <c r="AE26" i="7"/>
  <c r="V26" i="7"/>
  <c r="AE21" i="7"/>
  <c r="AF21" i="7"/>
  <c r="AF142" i="7"/>
  <c r="Z142" i="7"/>
  <c r="AB83" i="7"/>
  <c r="AC180" i="7"/>
  <c r="AB180" i="7"/>
  <c r="AC70" i="7"/>
  <c r="AD57" i="7"/>
  <c r="AC21" i="7"/>
  <c r="AD50" i="7"/>
  <c r="X45" i="7"/>
  <c r="AE70" i="7"/>
  <c r="V13" i="7"/>
  <c r="AE45" i="7"/>
  <c r="V18" i="7"/>
  <c r="Y71" i="7"/>
  <c r="W18" i="7"/>
  <c r="AA61" i="7"/>
  <c r="W184" i="7"/>
  <c r="Y184" i="7"/>
  <c r="AG58" i="7"/>
  <c r="AA21" i="7"/>
  <c r="AD18" i="7"/>
  <c r="X112" i="7"/>
  <c r="AG96" i="7"/>
  <c r="AF50" i="7"/>
  <c r="AA13" i="7"/>
  <c r="AC61" i="7"/>
  <c r="AF180" i="7"/>
  <c r="V96" i="7"/>
  <c r="AC45" i="7"/>
  <c r="AF95" i="7"/>
  <c r="Z55" i="7"/>
  <c r="W55" i="7"/>
  <c r="AB50" i="7"/>
  <c r="AB21" i="7"/>
  <c r="W21" i="7"/>
  <c r="AB142" i="7"/>
  <c r="AD142" i="7"/>
  <c r="Z83" i="7"/>
  <c r="AE180" i="7"/>
  <c r="AA180" i="7"/>
  <c r="AF70" i="7"/>
  <c r="Z21" i="7"/>
  <c r="V21" i="7"/>
  <c r="AF96" i="7"/>
  <c r="AG154" i="7"/>
  <c r="AF154" i="7"/>
  <c r="Y154" i="7"/>
  <c r="V184" i="7"/>
  <c r="AG71" i="7"/>
  <c r="AF61" i="7"/>
  <c r="AC18" i="7"/>
  <c r="AA18" i="7"/>
  <c r="AE184" i="7"/>
  <c r="AB26" i="7"/>
  <c r="AD26" i="7"/>
  <c r="W58" i="7"/>
  <c r="Z96" i="7"/>
  <c r="AB95" i="7"/>
  <c r="AB154" i="7"/>
  <c r="AA48" i="7"/>
  <c r="Y180" i="7"/>
  <c r="AE117" i="7"/>
  <c r="V117" i="7"/>
  <c r="K60" i="14"/>
  <c r="AG179" i="7"/>
  <c r="AD179" i="7"/>
  <c r="V179" i="7"/>
  <c r="AB159" i="7"/>
  <c r="AC159" i="7"/>
  <c r="AE159" i="7"/>
  <c r="V159" i="7"/>
  <c r="AG159" i="7"/>
  <c r="AG77" i="7"/>
  <c r="Z77" i="7"/>
  <c r="Y77" i="7"/>
  <c r="AG28" i="7"/>
  <c r="AD28" i="7"/>
  <c r="X65" i="7"/>
  <c r="AG65" i="7"/>
  <c r="Z65" i="7"/>
  <c r="AF65" i="7"/>
  <c r="V65" i="7"/>
  <c r="AE65" i="7"/>
  <c r="AE15" i="7"/>
  <c r="AB15" i="7"/>
  <c r="AC15" i="7"/>
  <c r="W15" i="7"/>
  <c r="AA15" i="7"/>
  <c r="AE141" i="7"/>
  <c r="AC141" i="7"/>
  <c r="Y141" i="7"/>
  <c r="V113" i="7"/>
  <c r="AD113" i="7"/>
  <c r="AE113" i="7"/>
  <c r="AF113" i="7"/>
  <c r="AC113" i="7"/>
  <c r="Z113" i="7"/>
  <c r="W120" i="7"/>
  <c r="AG120" i="7"/>
  <c r="AE120" i="7"/>
  <c r="X120" i="7"/>
  <c r="V25" i="7"/>
  <c r="W136" i="7"/>
  <c r="AE77" i="7"/>
  <c r="Y97" i="7"/>
  <c r="Y118" i="7"/>
  <c r="V97" i="7"/>
  <c r="AE41" i="7"/>
  <c r="AE179" i="7"/>
  <c r="Z179" i="7"/>
  <c r="AF41" i="7"/>
  <c r="AA113" i="7"/>
  <c r="AG41" i="7"/>
  <c r="AB38" i="7"/>
  <c r="AB25" i="7"/>
  <c r="W97" i="7"/>
  <c r="AD136" i="7"/>
  <c r="Z136" i="7"/>
  <c r="X136" i="7"/>
  <c r="AD77" i="7"/>
  <c r="AG97" i="7"/>
  <c r="W118" i="7"/>
  <c r="Y179" i="7"/>
  <c r="Z141" i="7"/>
  <c r="AA179" i="7"/>
  <c r="AD97" i="7"/>
  <c r="AC25" i="7"/>
  <c r="AC97" i="7"/>
  <c r="AD15" i="7"/>
  <c r="AB113" i="7"/>
  <c r="AD38" i="7"/>
  <c r="AF132" i="7"/>
  <c r="X15" i="7"/>
  <c r="AA141" i="7"/>
  <c r="AF38" i="7"/>
  <c r="AC120" i="7"/>
  <c r="W29" i="7"/>
  <c r="V29" i="7"/>
  <c r="W166" i="7"/>
  <c r="AB166" i="7"/>
  <c r="X166" i="7"/>
  <c r="Z166" i="7"/>
  <c r="AG166" i="7"/>
  <c r="AA14" i="7"/>
  <c r="Y14" i="7"/>
  <c r="Z22" i="7"/>
  <c r="AD22" i="7"/>
  <c r="AG22" i="7"/>
  <c r="AA22" i="7"/>
  <c r="AA41" i="7"/>
  <c r="AC41" i="7"/>
  <c r="AD41" i="7"/>
  <c r="AB151" i="7"/>
  <c r="Z151" i="7"/>
  <c r="V151" i="7"/>
  <c r="AD151" i="7"/>
  <c r="X118" i="7"/>
  <c r="AB77" i="7"/>
  <c r="Y136" i="7"/>
  <c r="V77" i="7"/>
  <c r="X77" i="7"/>
  <c r="X97" i="7"/>
  <c r="AF97" i="7"/>
  <c r="X179" i="7"/>
  <c r="V141" i="7"/>
  <c r="X127" i="7"/>
  <c r="AF25" i="7"/>
  <c r="AE136" i="7"/>
  <c r="Z15" i="7"/>
  <c r="Y132" i="7"/>
  <c r="Z41" i="7"/>
  <c r="Y38" i="7"/>
  <c r="Z25" i="7"/>
  <c r="V136" i="7"/>
  <c r="AC77" i="7"/>
  <c r="AF77" i="7"/>
  <c r="AB97" i="7"/>
  <c r="AG151" i="7"/>
  <c r="AB41" i="7"/>
  <c r="W141" i="7"/>
  <c r="W179" i="7"/>
  <c r="AG15" i="7"/>
  <c r="X25" i="7"/>
  <c r="W113" i="7"/>
  <c r="Y113" i="7"/>
  <c r="AF151" i="7"/>
  <c r="AF22" i="7"/>
  <c r="X159" i="7"/>
  <c r="X38" i="7"/>
  <c r="W38" i="7"/>
  <c r="AB141" i="7"/>
  <c r="Y159" i="7"/>
  <c r="Y46" i="7"/>
  <c r="W46" i="7"/>
  <c r="AD46" i="7"/>
  <c r="AG161" i="7"/>
  <c r="Z161" i="7"/>
  <c r="AB161" i="7"/>
  <c r="AE161" i="7"/>
  <c r="AA161" i="7"/>
  <c r="X126" i="7"/>
  <c r="AG126" i="7"/>
  <c r="Z126" i="7"/>
  <c r="AE150" i="7"/>
  <c r="W150" i="7"/>
  <c r="W76" i="7"/>
  <c r="AG76" i="7"/>
  <c r="AE76" i="7"/>
  <c r="V76" i="7"/>
  <c r="AA91" i="7"/>
  <c r="AC91" i="7"/>
  <c r="AF82" i="7"/>
  <c r="AB82" i="7"/>
  <c r="AE138" i="7"/>
  <c r="AF138" i="7"/>
  <c r="AE39" i="7"/>
  <c r="AA44" i="7"/>
  <c r="AA39" i="7"/>
  <c r="AD39" i="7"/>
  <c r="AA35" i="7"/>
  <c r="AB111" i="7"/>
  <c r="W26" i="7"/>
  <c r="AA119" i="7"/>
  <c r="AC119" i="7"/>
  <c r="AE145" i="7"/>
  <c r="AG145" i="7"/>
  <c r="AF175" i="7"/>
  <c r="AG24" i="7"/>
  <c r="V24" i="7"/>
  <c r="X119" i="7"/>
  <c r="AC182" i="7"/>
  <c r="AD111" i="7"/>
  <c r="X26" i="7"/>
  <c r="AG26" i="7"/>
  <c r="Z26" i="7"/>
  <c r="Y26" i="7"/>
  <c r="X80" i="7"/>
  <c r="Y21" i="7"/>
  <c r="AB39" i="7"/>
  <c r="X35" i="7"/>
  <c r="V111" i="7"/>
  <c r="AC26" i="7"/>
  <c r="V145" i="7"/>
  <c r="AB145" i="7"/>
  <c r="AC145" i="7"/>
  <c r="Y175" i="7"/>
  <c r="AB24" i="7"/>
  <c r="V182" i="7"/>
  <c r="AA26" i="7"/>
  <c r="X44" i="7"/>
  <c r="W69" i="7"/>
  <c r="AA69" i="7"/>
  <c r="AE69" i="7"/>
  <c r="AC69" i="7"/>
  <c r="AG69" i="7"/>
  <c r="AE135" i="7"/>
  <c r="AF135" i="7"/>
  <c r="Y89" i="7"/>
  <c r="V89" i="7"/>
  <c r="AB89" i="7"/>
  <c r="AG89" i="7"/>
  <c r="AC89" i="7"/>
  <c r="AA133" i="7"/>
  <c r="AE89" i="7"/>
  <c r="Y16" i="7"/>
  <c r="X16" i="7"/>
  <c r="V60" i="7"/>
  <c r="AB135" i="7"/>
  <c r="AC135" i="7"/>
  <c r="AC20" i="7"/>
  <c r="V142" i="7"/>
  <c r="X51" i="7"/>
  <c r="Z40" i="7"/>
  <c r="Z51" i="7"/>
  <c r="AF30" i="7"/>
  <c r="AD80" i="7"/>
  <c r="AD36" i="7"/>
  <c r="AG80" i="7"/>
  <c r="AF133" i="7"/>
  <c r="W99" i="7"/>
  <c r="AE57" i="7"/>
  <c r="Z60" i="7"/>
  <c r="AC80" i="7"/>
  <c r="AD30" i="7"/>
  <c r="AC30" i="7"/>
  <c r="AD63" i="7"/>
  <c r="W44" i="7"/>
  <c r="AF69" i="7"/>
  <c r="W70" i="7"/>
  <c r="AD176" i="7"/>
  <c r="X17" i="7"/>
  <c r="V17" i="7"/>
  <c r="AB17" i="7"/>
  <c r="AE17" i="7"/>
  <c r="AA90" i="7"/>
  <c r="AE90" i="7"/>
  <c r="AG90" i="7"/>
  <c r="AB90" i="7"/>
  <c r="AE52" i="7"/>
  <c r="AF52" i="7"/>
  <c r="AC52" i="7"/>
  <c r="AB52" i="7"/>
  <c r="Y122" i="7"/>
  <c r="AE122" i="7"/>
  <c r="Z122" i="7"/>
  <c r="X103" i="7"/>
  <c r="Z103" i="7"/>
  <c r="AE103" i="7"/>
  <c r="Y103" i="7"/>
  <c r="AG60" i="7"/>
  <c r="X135" i="7"/>
  <c r="Z23" i="7"/>
  <c r="AB80" i="7"/>
  <c r="V36" i="7"/>
  <c r="Z16" i="7"/>
  <c r="AB60" i="7"/>
  <c r="AD44" i="7"/>
  <c r="AB36" i="7"/>
  <c r="X23" i="7"/>
  <c r="AF89" i="7"/>
  <c r="AD69" i="7"/>
  <c r="AC48" i="7"/>
  <c r="Y48" i="7"/>
  <c r="AA54" i="7"/>
  <c r="Z54" i="7"/>
  <c r="AF54" i="7"/>
  <c r="W54" i="7"/>
  <c r="AC142" i="7"/>
  <c r="AE142" i="7"/>
  <c r="W169" i="7"/>
  <c r="AC169" i="7"/>
  <c r="AF169" i="7"/>
  <c r="AB163" i="7"/>
  <c r="W163" i="7"/>
  <c r="AD163" i="7"/>
  <c r="W85" i="7"/>
  <c r="AE85" i="7"/>
  <c r="X85" i="7"/>
  <c r="AF83" i="7"/>
  <c r="W83" i="7"/>
  <c r="X83" i="7"/>
  <c r="AD83" i="7"/>
  <c r="AC83" i="7"/>
  <c r="AA89" i="7"/>
  <c r="AB16" i="7"/>
  <c r="AA135" i="7"/>
  <c r="AE80" i="7"/>
  <c r="AB149" i="7"/>
  <c r="W89" i="7"/>
  <c r="AC16" i="7"/>
  <c r="Y60" i="7"/>
  <c r="W135" i="7"/>
  <c r="Y135" i="7"/>
  <c r="AC23" i="7"/>
  <c r="AE48" i="7"/>
  <c r="AB48" i="7"/>
  <c r="X36" i="7"/>
  <c r="Z135" i="7"/>
  <c r="Y80" i="7"/>
  <c r="AC99" i="7"/>
  <c r="AA99" i="7"/>
  <c r="AB99" i="7"/>
  <c r="AG16" i="7"/>
  <c r="AA36" i="7"/>
  <c r="Y30" i="7"/>
  <c r="AC44" i="7"/>
  <c r="Z30" i="7"/>
  <c r="AC163" i="7"/>
  <c r="X99" i="7"/>
  <c r="AA169" i="7"/>
  <c r="Z89" i="7"/>
  <c r="AF48" i="7"/>
  <c r="AE22" i="7"/>
  <c r="V22" i="7"/>
  <c r="Y22" i="7"/>
  <c r="AB22" i="7"/>
  <c r="AC22" i="7"/>
  <c r="W22" i="7"/>
  <c r="AG38" i="7"/>
  <c r="AE38" i="7"/>
  <c r="AC38" i="7"/>
  <c r="AA38" i="7"/>
  <c r="Z29" i="7"/>
  <c r="AB29" i="7"/>
  <c r="AF29" i="7"/>
  <c r="X29" i="7"/>
  <c r="W159" i="7"/>
  <c r="AD159" i="7"/>
  <c r="AA159" i="7"/>
  <c r="Z159" i="7"/>
  <c r="AK159" i="7" s="1"/>
  <c r="AF159" i="7"/>
  <c r="AC151" i="7"/>
  <c r="Y151" i="7"/>
  <c r="Y144" i="7"/>
  <c r="AE144" i="7"/>
  <c r="W144" i="7"/>
  <c r="V126" i="7"/>
  <c r="AE126" i="7"/>
  <c r="W126" i="7"/>
  <c r="AB126" i="7"/>
  <c r="AA126" i="7"/>
  <c r="AG150" i="7"/>
  <c r="AB150" i="7"/>
  <c r="V150" i="7"/>
  <c r="AD150" i="7"/>
  <c r="X150" i="7"/>
  <c r="AB136" i="7"/>
  <c r="AA136" i="7"/>
  <c r="V161" i="7"/>
  <c r="W161" i="7"/>
  <c r="AE24" i="7"/>
  <c r="AG101" i="7"/>
  <c r="AC161" i="7"/>
  <c r="AE84" i="7"/>
  <c r="AA145" i="7"/>
  <c r="AE152" i="7"/>
  <c r="AG152" i="7"/>
  <c r="AA152" i="7"/>
  <c r="AE178" i="7"/>
  <c r="Y178" i="7"/>
  <c r="V178" i="7"/>
  <c r="W68" i="7"/>
  <c r="AC68" i="7"/>
  <c r="AE68" i="7"/>
  <c r="Y168" i="7"/>
  <c r="AC168" i="7"/>
  <c r="AC147" i="7"/>
  <c r="AF147" i="7"/>
  <c r="X147" i="7"/>
  <c r="Y147" i="7"/>
  <c r="AF128" i="7"/>
  <c r="V128" i="7"/>
  <c r="X128" i="7"/>
  <c r="Y128" i="7"/>
  <c r="X67" i="7"/>
  <c r="AB67" i="7"/>
  <c r="AF67" i="7"/>
  <c r="AE106" i="7"/>
  <c r="Z106" i="7"/>
  <c r="X106" i="7"/>
  <c r="AC106" i="7"/>
  <c r="AB72" i="7"/>
  <c r="Z72" i="7"/>
  <c r="W72" i="7"/>
  <c r="Y72" i="7"/>
  <c r="AG116" i="7"/>
  <c r="AB116" i="7"/>
  <c r="AC81" i="7"/>
  <c r="W81" i="7"/>
  <c r="Y81" i="7"/>
  <c r="Y171" i="7"/>
  <c r="AD171" i="7"/>
  <c r="X172" i="7"/>
  <c r="Z172" i="7"/>
  <c r="AE172" i="7"/>
  <c r="AA172" i="7"/>
  <c r="W132" i="7"/>
  <c r="AC132" i="7"/>
  <c r="AA132" i="7"/>
  <c r="AF81" i="7"/>
  <c r="Z110" i="7"/>
  <c r="AG168" i="7"/>
  <c r="AB127" i="7"/>
  <c r="AD127" i="7"/>
  <c r="AF127" i="7"/>
  <c r="AD118" i="7"/>
  <c r="AE118" i="7"/>
  <c r="AA118" i="7"/>
  <c r="AE116" i="7"/>
  <c r="Z116" i="7"/>
  <c r="W116" i="7"/>
  <c r="Z81" i="7"/>
  <c r="AC110" i="7"/>
  <c r="Z14" i="7"/>
  <c r="AB110" i="7"/>
  <c r="Z168" i="7"/>
  <c r="AF168" i="7"/>
  <c r="Z68" i="7"/>
  <c r="AB81" i="7"/>
  <c r="AA68" i="7"/>
  <c r="AE72" i="7"/>
  <c r="AB132" i="7"/>
  <c r="AE67" i="7"/>
  <c r="AD178" i="7"/>
  <c r="AC14" i="7"/>
  <c r="AI14" i="7" s="1"/>
  <c r="AE147" i="7"/>
  <c r="X171" i="7"/>
  <c r="AB147" i="7"/>
  <c r="W147" i="7"/>
  <c r="AC128" i="7"/>
  <c r="AE128" i="7"/>
  <c r="AA23" i="7"/>
  <c r="AE23" i="7"/>
  <c r="Y23" i="7"/>
  <c r="AA57" i="7"/>
  <c r="W57" i="7"/>
  <c r="AG57" i="7"/>
  <c r="X132" i="7"/>
  <c r="AD54" i="7"/>
  <c r="AD67" i="7"/>
  <c r="Z178" i="7"/>
  <c r="AD23" i="7"/>
  <c r="W171" i="7"/>
  <c r="V168" i="7"/>
  <c r="Z147" i="7"/>
  <c r="X54" i="7"/>
  <c r="AA178" i="7"/>
  <c r="AA147" i="7"/>
  <c r="V44" i="7"/>
  <c r="Z44" i="7"/>
  <c r="AF64" i="7"/>
  <c r="X64" i="7"/>
  <c r="AA29" i="7"/>
  <c r="AC29" i="7"/>
  <c r="Y29" i="7"/>
  <c r="AG29" i="7"/>
  <c r="AB124" i="7"/>
  <c r="AA124" i="7"/>
  <c r="X124" i="7"/>
  <c r="AB184" i="7"/>
  <c r="AF184" i="7"/>
  <c r="Z184" i="7"/>
  <c r="AB164" i="7"/>
  <c r="Y164" i="7"/>
  <c r="W164" i="7"/>
  <c r="Y166" i="7"/>
  <c r="AE166" i="7"/>
  <c r="AF78" i="7"/>
  <c r="AA78" i="7"/>
  <c r="Z78" i="7"/>
  <c r="AE92" i="7"/>
  <c r="AA92" i="7"/>
  <c r="Z92" i="7"/>
  <c r="AD92" i="7"/>
  <c r="AF36" i="7"/>
  <c r="AG36" i="7"/>
  <c r="Y36" i="7"/>
  <c r="AD85" i="7"/>
  <c r="AC85" i="7"/>
  <c r="V85" i="7"/>
  <c r="Z85" i="7"/>
  <c r="Z70" i="7"/>
  <c r="Y70" i="7"/>
  <c r="AD14" i="7"/>
  <c r="W14" i="7"/>
  <c r="AA173" i="7"/>
  <c r="Z173" i="7"/>
  <c r="W173" i="7"/>
  <c r="V173" i="7"/>
  <c r="AD162" i="7"/>
  <c r="AE162" i="7"/>
  <c r="A15" i="7"/>
  <c r="AE173" i="7"/>
  <c r="Y67" i="7"/>
  <c r="Z152" i="7"/>
  <c r="AE14" i="7"/>
  <c r="AF106" i="7"/>
  <c r="V127" i="7"/>
  <c r="V68" i="7"/>
  <c r="AD152" i="7"/>
  <c r="Y106" i="7"/>
  <c r="Y172" i="7"/>
  <c r="AG162" i="7"/>
  <c r="X72" i="7"/>
  <c r="V132" i="7"/>
  <c r="AF171" i="7"/>
  <c r="AC162" i="7"/>
  <c r="V147" i="7"/>
  <c r="W51" i="7"/>
  <c r="AE51" i="7"/>
  <c r="AD51" i="7"/>
  <c r="Y51" i="7"/>
  <c r="AF51" i="7"/>
  <c r="V54" i="7"/>
  <c r="AB54" i="7"/>
  <c r="AC54" i="7"/>
  <c r="Y54" i="7"/>
  <c r="AA63" i="7"/>
  <c r="X63" i="7"/>
  <c r="V63" i="7"/>
  <c r="AF63" i="7"/>
  <c r="AE40" i="7"/>
  <c r="W40" i="7"/>
  <c r="Y40" i="7"/>
  <c r="W176" i="7"/>
  <c r="V176" i="7"/>
  <c r="Y176" i="7"/>
  <c r="AC137" i="7"/>
  <c r="V137" i="7"/>
  <c r="AC90" i="7"/>
  <c r="Y90" i="7"/>
  <c r="V177" i="7"/>
  <c r="Y177" i="7"/>
  <c r="Z177" i="7"/>
  <c r="AB115" i="7"/>
  <c r="V115" i="7"/>
  <c r="Z115" i="7"/>
  <c r="W115" i="7"/>
  <c r="AA115" i="7"/>
  <c r="V71" i="7"/>
  <c r="AD71" i="7"/>
  <c r="AG175" i="7"/>
  <c r="AC175" i="7"/>
  <c r="Z175" i="7"/>
  <c r="AD175" i="7"/>
  <c r="AG91" i="7"/>
  <c r="AF91" i="7"/>
  <c r="W91" i="7"/>
  <c r="AE91" i="7"/>
  <c r="AC82" i="7"/>
  <c r="W82" i="7"/>
  <c r="AC149" i="7"/>
  <c r="AD149" i="7"/>
  <c r="V149" i="7"/>
  <c r="AE149" i="7"/>
  <c r="W133" i="7"/>
  <c r="AE133" i="7"/>
  <c r="AD133" i="7"/>
  <c r="AA149" i="7"/>
  <c r="Y115" i="7"/>
  <c r="X110" i="7"/>
  <c r="AD173" i="7"/>
  <c r="AD148" i="7"/>
  <c r="AB148" i="7"/>
  <c r="AC71" i="7"/>
  <c r="AC125" i="7"/>
  <c r="X137" i="7"/>
  <c r="AG137" i="7"/>
  <c r="X60" i="7"/>
  <c r="AD60" i="7"/>
  <c r="W127" i="7"/>
  <c r="AC127" i="7"/>
  <c r="AF118" i="7"/>
  <c r="AB118" i="7"/>
  <c r="V118" i="7"/>
  <c r="W20" i="7"/>
  <c r="AF20" i="7"/>
  <c r="AA20" i="7"/>
  <c r="X116" i="7"/>
  <c r="V116" i="7"/>
  <c r="AA116" i="7"/>
  <c r="AG68" i="7"/>
  <c r="AC152" i="7"/>
  <c r="V51" i="7"/>
  <c r="AA134" i="7"/>
  <c r="AG115" i="7"/>
  <c r="V67" i="7"/>
  <c r="AE110" i="7"/>
  <c r="W23" i="7"/>
  <c r="V14" i="7"/>
  <c r="AE176" i="7"/>
  <c r="AB133" i="7"/>
  <c r="Y149" i="7"/>
  <c r="AB168" i="7"/>
  <c r="AE115" i="7"/>
  <c r="AA106" i="7"/>
  <c r="AD81" i="7"/>
  <c r="Z57" i="7"/>
  <c r="AA81" i="7"/>
  <c r="V81" i="7"/>
  <c r="AB57" i="7"/>
  <c r="X177" i="7"/>
  <c r="AA177" i="7"/>
  <c r="AC173" i="7"/>
  <c r="X173" i="7"/>
  <c r="AG128" i="7"/>
  <c r="AG173" i="7"/>
  <c r="AB134" i="7"/>
  <c r="AD82" i="7"/>
  <c r="AB106" i="7"/>
  <c r="AB68" i="7"/>
  <c r="X152" i="7"/>
  <c r="W63" i="7"/>
  <c r="AD172" i="7"/>
  <c r="AF172" i="7"/>
  <c r="AB162" i="7"/>
  <c r="AD91" i="7"/>
  <c r="AG63" i="7"/>
  <c r="AF90" i="7"/>
  <c r="Y57" i="7"/>
  <c r="V72" i="7"/>
  <c r="AC72" i="7"/>
  <c r="W71" i="7"/>
  <c r="AG132" i="7"/>
  <c r="AA71" i="7"/>
  <c r="AF178" i="7"/>
  <c r="AC67" i="7"/>
  <c r="AG176" i="7"/>
  <c r="V90" i="7"/>
  <c r="AG23" i="7"/>
  <c r="AB128" i="7"/>
  <c r="V171" i="7"/>
  <c r="Y152" i="7"/>
  <c r="AB63" i="7"/>
  <c r="AG149" i="7"/>
  <c r="AE148" i="7"/>
  <c r="AA176" i="7"/>
  <c r="AC17" i="7"/>
  <c r="W17" i="7"/>
  <c r="AG17" i="7"/>
  <c r="AA17" i="7"/>
  <c r="AE25" i="7"/>
  <c r="AD25" i="7"/>
  <c r="Z46" i="7"/>
  <c r="AB46" i="7"/>
  <c r="AF46" i="7"/>
  <c r="AC131" i="7"/>
  <c r="Y131" i="7"/>
  <c r="X131" i="7"/>
  <c r="AG131" i="7"/>
  <c r="W50" i="7"/>
  <c r="X50" i="7"/>
  <c r="AF112" i="7"/>
  <c r="AD112" i="7"/>
  <c r="Z185" i="7"/>
  <c r="AG185" i="7"/>
  <c r="AA185" i="7"/>
  <c r="X185" i="7"/>
  <c r="AB185" i="7"/>
  <c r="AF139" i="7"/>
  <c r="V139" i="7"/>
  <c r="AF119" i="7"/>
  <c r="AD119" i="7"/>
  <c r="Z119" i="7"/>
  <c r="Y119" i="7"/>
  <c r="V133" i="7"/>
  <c r="Z133" i="7"/>
  <c r="AC133" i="7"/>
  <c r="AF92" i="7"/>
  <c r="V91" i="7"/>
  <c r="V110" i="7"/>
  <c r="AE82" i="7"/>
  <c r="X168" i="7"/>
  <c r="AD40" i="7"/>
  <c r="Y148" i="7"/>
  <c r="V148" i="7"/>
  <c r="AG164" i="7"/>
  <c r="V164" i="7"/>
  <c r="Z71" i="7"/>
  <c r="AE50" i="7"/>
  <c r="AC50" i="7"/>
  <c r="AD125" i="7"/>
  <c r="Y137" i="7"/>
  <c r="AB137" i="7"/>
  <c r="Y25" i="7"/>
  <c r="AE16" i="7"/>
  <c r="AD16" i="7"/>
  <c r="W60" i="7"/>
  <c r="AF60" i="7"/>
  <c r="AE127" i="7"/>
  <c r="AC136" i="7"/>
  <c r="AG127" i="7"/>
  <c r="Y127" i="7"/>
  <c r="X28" i="7"/>
  <c r="AD20" i="7"/>
  <c r="X20" i="7"/>
  <c r="AB20" i="7"/>
  <c r="Y116" i="7"/>
  <c r="AF116" i="7"/>
  <c r="Y68" i="7"/>
  <c r="Y41" i="7"/>
  <c r="AA51" i="7"/>
  <c r="AA110" i="7"/>
  <c r="V134" i="7"/>
  <c r="AC51" i="7"/>
  <c r="W139" i="7"/>
  <c r="AG67" i="7"/>
  <c r="V41" i="7"/>
  <c r="AB23" i="7"/>
  <c r="AB14" i="7"/>
  <c r="V124" i="7"/>
  <c r="AC36" i="7"/>
  <c r="Y82" i="7"/>
  <c r="AG124" i="7"/>
  <c r="Z64" i="7"/>
  <c r="AF176" i="7"/>
  <c r="X70" i="7"/>
  <c r="AF68" i="7"/>
  <c r="AD70" i="7"/>
  <c r="AE36" i="7"/>
  <c r="X133" i="7"/>
  <c r="AF149" i="7"/>
  <c r="AE168" i="7"/>
  <c r="Y124" i="7"/>
  <c r="AG112" i="7"/>
  <c r="AF115" i="7"/>
  <c r="AD68" i="7"/>
  <c r="W106" i="7"/>
  <c r="AG81" i="7"/>
  <c r="AC57" i="7"/>
  <c r="AG25" i="7"/>
  <c r="W131" i="7"/>
  <c r="W177" i="7"/>
  <c r="AG177" i="7"/>
  <c r="W16" i="7"/>
  <c r="AE60" i="7"/>
  <c r="W78" i="7"/>
  <c r="AE78" i="7"/>
  <c r="W178" i="7"/>
  <c r="AC185" i="7"/>
  <c r="AG134" i="7"/>
  <c r="Z149" i="7"/>
  <c r="AB64" i="7"/>
  <c r="V46" i="7"/>
  <c r="AB70" i="7"/>
  <c r="AE46" i="7"/>
  <c r="AG110" i="7"/>
  <c r="AA46" i="7"/>
  <c r="W152" i="7"/>
  <c r="AE44" i="7"/>
  <c r="AG44" i="7"/>
  <c r="AD106" i="7"/>
  <c r="AB172" i="7"/>
  <c r="Y162" i="7"/>
  <c r="AA162" i="7"/>
  <c r="Z91" i="7"/>
  <c r="Y91" i="7"/>
  <c r="AA166" i="7"/>
  <c r="AF162" i="7"/>
  <c r="AA127" i="7"/>
  <c r="Y63" i="7"/>
  <c r="Z90" i="7"/>
  <c r="AG54" i="7"/>
  <c r="AG72" i="7"/>
  <c r="AA72" i="7"/>
  <c r="AF71" i="7"/>
  <c r="AE132" i="7"/>
  <c r="Z132" i="7"/>
  <c r="AC184" i="7"/>
  <c r="AG184" i="7"/>
  <c r="X57" i="7"/>
  <c r="Z67" i="7"/>
  <c r="AF166" i="7"/>
  <c r="Y44" i="7"/>
  <c r="AG125" i="7"/>
  <c r="AE54" i="7"/>
  <c r="Z176" i="7"/>
  <c r="AG178" i="7"/>
  <c r="AE164" i="7"/>
  <c r="W119" i="7"/>
  <c r="AB175" i="7"/>
  <c r="W175" i="7"/>
  <c r="X139" i="7"/>
  <c r="AC139" i="7"/>
  <c r="AF14" i="7"/>
  <c r="W92" i="7"/>
  <c r="AD90" i="7"/>
  <c r="AF23" i="7"/>
  <c r="AG172" i="7"/>
  <c r="AE29" i="7"/>
  <c r="X14" i="7"/>
  <c r="Z171" i="7"/>
  <c r="V112" i="7"/>
  <c r="AF85" i="7"/>
  <c r="AD147" i="7"/>
  <c r="AE81" i="7"/>
  <c r="V172" i="7"/>
  <c r="AE171" i="7"/>
  <c r="AB85" i="7"/>
  <c r="AG51" i="7"/>
  <c r="AC134" i="7"/>
  <c r="AB40" i="7"/>
  <c r="AA40" i="7"/>
  <c r="Y17" i="7"/>
  <c r="AE175" i="7"/>
  <c r="AF125" i="7"/>
  <c r="X91" i="7"/>
  <c r="Z148" i="7"/>
  <c r="AC148" i="7"/>
  <c r="AB171" i="7"/>
  <c r="AG40" i="7"/>
  <c r="AC178" i="7"/>
  <c r="AD17" i="7"/>
  <c r="X176" i="7"/>
  <c r="AG85" i="7"/>
  <c r="V162" i="7"/>
  <c r="W13" i="7"/>
  <c r="Z13" i="7"/>
  <c r="AB13" i="7"/>
  <c r="AF19" i="7"/>
  <c r="X19" i="7"/>
  <c r="AG45" i="7"/>
  <c r="AB45" i="7"/>
  <c r="Y45" i="7"/>
  <c r="X178" i="7"/>
  <c r="AA128" i="7"/>
  <c r="Y69" i="7"/>
  <c r="AB69" i="7"/>
  <c r="V69" i="7"/>
  <c r="Z69" i="7"/>
  <c r="X69" i="7"/>
  <c r="AG169" i="7"/>
  <c r="AD169" i="7"/>
  <c r="Z169" i="7"/>
  <c r="X52" i="7"/>
  <c r="Y52" i="7"/>
  <c r="AA168" i="7"/>
  <c r="AG66" i="7"/>
  <c r="AC66" i="7"/>
  <c r="Z66" i="7"/>
  <c r="X165" i="7"/>
  <c r="AE165" i="7"/>
  <c r="AE123" i="7"/>
  <c r="AD123" i="7"/>
  <c r="X123" i="7"/>
  <c r="AD74" i="7"/>
  <c r="AF74" i="7"/>
  <c r="Y74" i="7"/>
  <c r="Y109" i="7"/>
  <c r="W109" i="7"/>
  <c r="X109" i="7"/>
  <c r="AF43" i="7"/>
  <c r="X43" i="7"/>
  <c r="AB43" i="7"/>
  <c r="AG43" i="7"/>
  <c r="AC171" i="7"/>
  <c r="AE170" i="7"/>
  <c r="V170" i="7"/>
  <c r="AD170" i="7"/>
  <c r="AG170" i="7"/>
  <c r="X130" i="7"/>
  <c r="W130" i="7"/>
  <c r="Y130" i="7"/>
  <c r="AC130" i="7"/>
  <c r="Z162" i="7"/>
  <c r="Y108" i="7"/>
  <c r="V108" i="7"/>
  <c r="V120" i="7"/>
  <c r="AF120" i="7"/>
  <c r="AD120" i="7"/>
  <c r="Z120" i="7"/>
  <c r="AB120" i="7"/>
  <c r="V48" i="7"/>
  <c r="V15" i="7"/>
  <c r="Y15" i="7"/>
  <c r="AI15" i="7" l="1"/>
  <c r="A16" i="7"/>
  <c r="A17" i="7" l="1"/>
  <c r="AI16" i="7"/>
  <c r="AI17" i="7" l="1"/>
  <c r="A18" i="7"/>
  <c r="AI18" i="7" l="1"/>
  <c r="A19" i="7"/>
  <c r="AI19" i="7" l="1"/>
  <c r="A20" i="7"/>
  <c r="A21" i="7" l="1"/>
  <c r="AI20" i="7"/>
  <c r="A22" i="7" l="1"/>
  <c r="AI21" i="7"/>
  <c r="A23" i="7" l="1"/>
  <c r="AI22" i="7"/>
  <c r="AI23" i="7" l="1"/>
  <c r="A24" i="7"/>
  <c r="A25" i="7" l="1"/>
  <c r="AI24" i="7"/>
  <c r="AI25" i="7" l="1"/>
  <c r="A26" i="7"/>
  <c r="A27" i="7" l="1"/>
  <c r="AI26" i="7"/>
  <c r="AI27" i="7" l="1"/>
  <c r="A28" i="7"/>
  <c r="A29" i="7" l="1"/>
  <c r="AI28" i="7"/>
  <c r="A30" i="7" l="1"/>
  <c r="AI29" i="7"/>
  <c r="A31" i="7" l="1"/>
  <c r="AI30" i="7"/>
  <c r="AI31" i="7" l="1"/>
  <c r="A32" i="7"/>
  <c r="A33" i="7" l="1"/>
  <c r="AI32" i="7"/>
  <c r="AI33" i="7" l="1"/>
  <c r="A34" i="7"/>
  <c r="A35" i="7" l="1"/>
  <c r="AI34" i="7"/>
  <c r="A36" i="7" l="1"/>
  <c r="AI35" i="7"/>
  <c r="A37" i="7" l="1"/>
  <c r="AI36" i="7"/>
  <c r="AI37" i="7" l="1"/>
  <c r="A38" i="7"/>
  <c r="A39" i="7" l="1"/>
  <c r="AI38" i="7"/>
  <c r="A40" i="7" l="1"/>
  <c r="AI39" i="7"/>
  <c r="A41" i="7" l="1"/>
  <c r="AI40" i="7"/>
  <c r="AI41" i="7" l="1"/>
  <c r="A42" i="7"/>
  <c r="A43" i="7" l="1"/>
  <c r="AI42" i="7"/>
  <c r="AI43" i="7" l="1"/>
  <c r="A44" i="7"/>
  <c r="A45" i="7" l="1"/>
  <c r="AI44" i="7"/>
  <c r="AI45" i="7" l="1"/>
  <c r="A46" i="7"/>
  <c r="A47" i="7" l="1"/>
  <c r="AI46" i="7"/>
  <c r="AI47" i="7" l="1"/>
  <c r="A48" i="7"/>
  <c r="A49" i="7" l="1"/>
  <c r="AI48" i="7"/>
  <c r="AI49" i="7" l="1"/>
  <c r="A50" i="7"/>
  <c r="A51" i="7" l="1"/>
  <c r="AI50" i="7"/>
  <c r="A52" i="7" l="1"/>
  <c r="AI51" i="7"/>
  <c r="A53" i="7" l="1"/>
  <c r="AI52" i="7"/>
  <c r="A54" i="7" l="1"/>
  <c r="AI53" i="7"/>
  <c r="A55" i="7" l="1"/>
  <c r="AI54" i="7"/>
  <c r="AI55" i="7" l="1"/>
  <c r="A56" i="7"/>
  <c r="A57" i="7" l="1"/>
  <c r="AI56" i="7"/>
  <c r="AI57" i="7" l="1"/>
  <c r="A58" i="7"/>
  <c r="A59" i="7" l="1"/>
  <c r="AI58" i="7"/>
  <c r="AI59" i="7" l="1"/>
  <c r="A60" i="7"/>
  <c r="A61" i="7" l="1"/>
  <c r="AI60" i="7"/>
  <c r="AI61" i="7" l="1"/>
  <c r="A62" i="7"/>
  <c r="A63" i="7" l="1"/>
  <c r="AI62" i="7"/>
  <c r="AI63" i="7" l="1"/>
  <c r="A64" i="7"/>
  <c r="A65" i="7" l="1"/>
  <c r="AI64" i="7"/>
  <c r="AI65" i="7" l="1"/>
  <c r="A66" i="7"/>
  <c r="A67" i="7" l="1"/>
  <c r="AI66" i="7"/>
  <c r="A68" i="7" l="1"/>
  <c r="AI67" i="7"/>
  <c r="A69" i="7" l="1"/>
  <c r="AI68" i="7"/>
  <c r="AI69" i="7" l="1"/>
  <c r="A70" i="7"/>
  <c r="A71" i="7" l="1"/>
  <c r="AI70" i="7"/>
  <c r="AI71" i="7" l="1"/>
  <c r="A72" i="7"/>
  <c r="A73" i="7" l="1"/>
  <c r="AI72" i="7"/>
  <c r="AI73" i="7" l="1"/>
  <c r="A74" i="7"/>
  <c r="A75" i="7" l="1"/>
  <c r="AI74" i="7"/>
  <c r="A76" i="7" l="1"/>
  <c r="AI75" i="7"/>
  <c r="A77" i="7" l="1"/>
  <c r="AI76" i="7"/>
  <c r="AI77" i="7" l="1"/>
  <c r="A78" i="7"/>
  <c r="A79" i="7" l="1"/>
  <c r="AI78" i="7"/>
  <c r="A80" i="7" l="1"/>
  <c r="AI79" i="7"/>
  <c r="A81" i="7" l="1"/>
  <c r="AI80" i="7"/>
  <c r="AI81" i="7" l="1"/>
  <c r="A82" i="7"/>
  <c r="A83" i="7" l="1"/>
  <c r="AI82" i="7"/>
  <c r="A84" i="7" l="1"/>
  <c r="AI83" i="7"/>
  <c r="A85" i="7" l="1"/>
  <c r="AI84" i="7"/>
  <c r="AI85" i="7" l="1"/>
  <c r="A86" i="7"/>
  <c r="A87" i="7" l="1"/>
  <c r="AI86" i="7"/>
  <c r="AI87" i="7" l="1"/>
  <c r="A88" i="7"/>
  <c r="A89" i="7" l="1"/>
  <c r="AI88" i="7"/>
  <c r="AI89" i="7" l="1"/>
  <c r="A90" i="7"/>
  <c r="A91" i="7" l="1"/>
  <c r="AI90" i="7"/>
  <c r="AI91" i="7" l="1"/>
  <c r="A92" i="7"/>
  <c r="A93" i="7" l="1"/>
  <c r="AI92" i="7"/>
  <c r="A94" i="7" l="1"/>
  <c r="AI93" i="7"/>
  <c r="A95" i="7" l="1"/>
  <c r="AI94" i="7"/>
  <c r="AI95" i="7" l="1"/>
  <c r="A96" i="7"/>
  <c r="A97" i="7" l="1"/>
  <c r="AI96" i="7"/>
  <c r="AI97" i="7" l="1"/>
  <c r="A98" i="7"/>
  <c r="A99" i="7" l="1"/>
  <c r="AI98" i="7"/>
  <c r="AI99" i="7" l="1"/>
  <c r="A100" i="7"/>
  <c r="A101" i="7" l="1"/>
  <c r="AI100" i="7"/>
  <c r="A102" i="7" l="1"/>
  <c r="AI101" i="7"/>
  <c r="A103" i="7" l="1"/>
  <c r="AI102" i="7"/>
  <c r="AI103" i="7" l="1"/>
  <c r="A104" i="7"/>
  <c r="A105" i="7" l="1"/>
  <c r="AI104" i="7"/>
  <c r="A106" i="7" l="1"/>
  <c r="AI105" i="7"/>
  <c r="A107" i="7" l="1"/>
  <c r="AI106" i="7"/>
  <c r="AI107" i="7" l="1"/>
  <c r="A108" i="7"/>
  <c r="A109" i="7" l="1"/>
  <c r="AI108" i="7"/>
  <c r="AI109" i="7" l="1"/>
  <c r="A110" i="7"/>
  <c r="A111" i="7" l="1"/>
  <c r="AI110" i="7"/>
  <c r="AI111" i="7" l="1"/>
  <c r="A112" i="7"/>
  <c r="A113" i="7" l="1"/>
  <c r="AI112" i="7"/>
  <c r="AI113" i="7" l="1"/>
  <c r="A114" i="7"/>
  <c r="A115" i="7" l="1"/>
  <c r="AI114" i="7"/>
  <c r="AI115" i="7" l="1"/>
  <c r="A116" i="7"/>
  <c r="A117" i="7" l="1"/>
  <c r="AI116" i="7"/>
  <c r="AI117" i="7" l="1"/>
  <c r="A118" i="7"/>
  <c r="A119" i="7" l="1"/>
  <c r="AI118" i="7"/>
  <c r="AI119" i="7" l="1"/>
  <c r="A120" i="7"/>
  <c r="A121" i="7" l="1"/>
  <c r="AI120" i="7"/>
  <c r="AI121" i="7" l="1"/>
  <c r="A122" i="7"/>
  <c r="A123" i="7" l="1"/>
  <c r="AI122" i="7"/>
  <c r="AI123" i="7" l="1"/>
  <c r="A124" i="7"/>
  <c r="A125" i="7" l="1"/>
  <c r="AI124" i="7"/>
  <c r="AI125" i="7" l="1"/>
  <c r="A126" i="7"/>
  <c r="A127" i="7" l="1"/>
  <c r="AI126" i="7"/>
  <c r="AI127" i="7" l="1"/>
  <c r="A128" i="7"/>
  <c r="A129" i="7" l="1"/>
  <c r="AI128" i="7"/>
  <c r="AI129" i="7" l="1"/>
  <c r="A130" i="7"/>
  <c r="A131" i="7" l="1"/>
  <c r="AI130" i="7"/>
  <c r="AI131" i="7" l="1"/>
  <c r="A132" i="7"/>
  <c r="A133" i="7" l="1"/>
  <c r="AI132" i="7"/>
  <c r="AI133" i="7" l="1"/>
  <c r="A134" i="7"/>
  <c r="A135" i="7" l="1"/>
  <c r="AI134" i="7"/>
  <c r="AI135" i="7" l="1"/>
  <c r="A136" i="7"/>
  <c r="A137" i="7" l="1"/>
  <c r="AI136" i="7"/>
  <c r="AI137" i="7" l="1"/>
  <c r="A138" i="7"/>
  <c r="A139" i="7" l="1"/>
  <c r="AI138" i="7"/>
  <c r="AI139" i="7" l="1"/>
  <c r="A140" i="7"/>
  <c r="A141" i="7" l="1"/>
  <c r="AI140" i="7"/>
  <c r="AI141" i="7" l="1"/>
  <c r="A142" i="7"/>
  <c r="A143" i="7" l="1"/>
  <c r="AI142" i="7"/>
  <c r="A144" i="7" l="1"/>
  <c r="AI143" i="7"/>
  <c r="AI144" i="7" l="1"/>
  <c r="A145" i="7"/>
  <c r="AI145" i="7" l="1"/>
  <c r="A146" i="7"/>
  <c r="A147" i="7" l="1"/>
  <c r="AI146" i="7"/>
  <c r="A148" i="7" l="1"/>
  <c r="AI147" i="7"/>
  <c r="A149" i="7" l="1"/>
  <c r="AI148" i="7"/>
  <c r="A150" i="7" l="1"/>
  <c r="AI149" i="7"/>
  <c r="A151" i="7" l="1"/>
  <c r="AI150" i="7"/>
  <c r="AI151" i="7" l="1"/>
  <c r="A152" i="7"/>
  <c r="A153" i="7" l="1"/>
  <c r="AI152" i="7"/>
  <c r="AI153" i="7" l="1"/>
  <c r="A154" i="7"/>
  <c r="A155" i="7" l="1"/>
  <c r="AI154" i="7"/>
  <c r="A156" i="7" l="1"/>
  <c r="AI155" i="7"/>
  <c r="A157" i="7" l="1"/>
  <c r="AI156" i="7"/>
  <c r="AI157" i="7" l="1"/>
  <c r="A158" i="7"/>
  <c r="A159" i="7" l="1"/>
  <c r="AI158" i="7"/>
  <c r="AI159" i="7" l="1"/>
  <c r="A160" i="7"/>
  <c r="A161" i="7" l="1"/>
  <c r="AI160" i="7"/>
  <c r="AI161" i="7" l="1"/>
  <c r="A162" i="7"/>
  <c r="A163" i="7" l="1"/>
  <c r="AI162" i="7"/>
  <c r="AI163" i="7" l="1"/>
  <c r="A164" i="7"/>
  <c r="AI164" i="7" l="1"/>
  <c r="A165" i="7"/>
  <c r="AI165" i="7" l="1"/>
  <c r="A166" i="7"/>
  <c r="A167" i="7" l="1"/>
  <c r="AI166" i="7"/>
  <c r="A168" i="7" l="1"/>
  <c r="AI167" i="7"/>
  <c r="A169" i="7" l="1"/>
  <c r="AI168" i="7"/>
  <c r="AI169" i="7" l="1"/>
  <c r="A170" i="7"/>
  <c r="A171" i="7" l="1"/>
  <c r="AI170" i="7"/>
  <c r="A172" i="7" l="1"/>
  <c r="AI171" i="7"/>
  <c r="A173" i="7" l="1"/>
  <c r="AI172" i="7"/>
  <c r="AI173" i="7" l="1"/>
  <c r="A174" i="7"/>
  <c r="A175" i="7" l="1"/>
  <c r="AI174" i="7"/>
  <c r="AI175" i="7" l="1"/>
  <c r="A176" i="7"/>
  <c r="AI176" i="7" l="1"/>
  <c r="A177" i="7"/>
  <c r="AI177" i="7" l="1"/>
  <c r="A178" i="7"/>
  <c r="A179" i="7" l="1"/>
  <c r="AI178" i="7"/>
  <c r="AI179" i="7" l="1"/>
  <c r="A180" i="7"/>
  <c r="A181" i="7" l="1"/>
  <c r="AI180" i="7"/>
  <c r="AI181" i="7" l="1"/>
  <c r="A182" i="7"/>
  <c r="A183" i="7" l="1"/>
  <c r="AI182" i="7"/>
  <c r="AI183" i="7" l="1"/>
  <c r="A184" i="7"/>
  <c r="AI184" i="7" l="1"/>
  <c r="A185" i="7"/>
  <c r="AI185" i="7" s="1"/>
  <c r="U6" i="42" l="1"/>
  <c r="O6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Bacon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Gemma Bacon:</t>
        </r>
        <r>
          <rPr>
            <sz val="9"/>
            <color indexed="81"/>
            <rFont val="Tahoma"/>
            <family val="2"/>
          </rPr>
          <t xml:space="preserve">
On LA only</t>
        </r>
      </text>
    </comment>
  </commentList>
</comments>
</file>

<file path=xl/sharedStrings.xml><?xml version="1.0" encoding="utf-8"?>
<sst xmlns="http://schemas.openxmlformats.org/spreadsheetml/2006/main" count="435" uniqueCount="145">
  <si>
    <t>NI Rate</t>
  </si>
  <si>
    <t>Scheme</t>
  </si>
  <si>
    <t>Today:</t>
  </si>
  <si>
    <t>FTE (%)</t>
  </si>
  <si>
    <t>Post Holder</t>
  </si>
  <si>
    <t>Funding</t>
  </si>
  <si>
    <t>Post ID</t>
  </si>
  <si>
    <t>Grade</t>
  </si>
  <si>
    <t>YTD Total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</si>
  <si>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</si>
  <si>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</si>
  <si>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</si>
  <si>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</si>
  <si>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</si>
  <si>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</si>
  <si>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</si>
  <si>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</si>
  <si>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</si>
  <si>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</si>
  <si>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</si>
  <si>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</si>
  <si>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Month Aug</t>
  </si>
  <si>
    <t>Month Oct</t>
  </si>
  <si>
    <t>Month Sep</t>
  </si>
  <si>
    <t>Month Nov</t>
  </si>
  <si>
    <t>Month Dec</t>
  </si>
  <si>
    <t>Month Jan</t>
  </si>
  <si>
    <t>Month Feb</t>
  </si>
  <si>
    <t>Month Mar</t>
  </si>
  <si>
    <t>Month Apr</t>
  </si>
  <si>
    <t>Month May</t>
  </si>
  <si>
    <t>Month Jun</t>
  </si>
  <si>
    <t>Month Jul</t>
  </si>
  <si>
    <t>EE No.</t>
  </si>
  <si>
    <t>August</t>
  </si>
  <si>
    <t>Spine</t>
  </si>
  <si>
    <t>Point</t>
  </si>
  <si>
    <t>(excluding</t>
  </si>
  <si>
    <t>London</t>
  </si>
  <si>
    <t>Allowance)</t>
  </si>
  <si>
    <t>(including</t>
  </si>
  <si>
    <t> Grade </t>
  </si>
  <si>
    <t>excluding</t>
  </si>
  <si>
    <t>Allowance</t>
  </si>
  <si>
    <t>including</t>
  </si>
  <si>
    <t>Term-Time</t>
  </si>
  <si>
    <t>Only</t>
  </si>
  <si>
    <t>Paid over</t>
  </si>
  <si>
    <t>12 months)</t>
  </si>
  <si>
    <t>12 months</t>
  </si>
  <si>
    <t>Based on 36.5 hours full time working week</t>
  </si>
  <si>
    <t xml:space="preserve">Hourly rate </t>
  </si>
  <si>
    <t>Agreed Variance</t>
  </si>
  <si>
    <t xml:space="preserve">Grade </t>
  </si>
  <si>
    <t>Average</t>
  </si>
  <si>
    <t>Hourly Rate including London Allowance Aug 2016</t>
  </si>
  <si>
    <t>Term-Time Only Paid over 12 months (excluding London Allowance)</t>
  </si>
  <si>
    <t>Term-Time Only Paid over 12 months (including London Allowance)</t>
  </si>
  <si>
    <t>Yes</t>
  </si>
  <si>
    <t>1% Match options</t>
  </si>
  <si>
    <t>Hourly Rate excluding London Allowance Aug 2017</t>
  </si>
  <si>
    <t>Hourly Rate including London Allowance Aug 2017</t>
  </si>
  <si>
    <t>2020/21</t>
  </si>
  <si>
    <t>2021/22</t>
  </si>
  <si>
    <t>2022/23</t>
  </si>
  <si>
    <t>Pay Award</t>
  </si>
  <si>
    <t>Increment</t>
  </si>
  <si>
    <t>If applicable</t>
  </si>
  <si>
    <t>SAUL Employer Rate</t>
  </si>
  <si>
    <t>SAUL Employee Rate</t>
  </si>
  <si>
    <t>USS Employee Rate</t>
  </si>
  <si>
    <t>USS Employer Rate</t>
  </si>
  <si>
    <t>wef 01.08.20</t>
  </si>
  <si>
    <t>Employers NI Rate</t>
  </si>
  <si>
    <t>NHS Employer Rate</t>
  </si>
  <si>
    <t>wef 01.10.21</t>
  </si>
  <si>
    <t xml:space="preserve">2020-23 Pay Budget Assumptions </t>
  </si>
  <si>
    <t>MRC Employer Rate</t>
  </si>
  <si>
    <t>Lookups</t>
  </si>
  <si>
    <t>FTE Increase</t>
  </si>
  <si>
    <t>FTE Decrease</t>
  </si>
  <si>
    <t>Post - Deletion</t>
  </si>
  <si>
    <t>Post - Addition</t>
  </si>
  <si>
    <t>Grade Decrease</t>
  </si>
  <si>
    <t>Grade Increase</t>
  </si>
  <si>
    <t>Spine Point Decrease</t>
  </si>
  <si>
    <t>Spine Point Increase</t>
  </si>
  <si>
    <t>Acting Up Allowance</t>
  </si>
  <si>
    <t>UCLGR1</t>
  </si>
  <si>
    <t>UCLGR2</t>
  </si>
  <si>
    <t>UCLGR3</t>
  </si>
  <si>
    <t>UCLGR4</t>
  </si>
  <si>
    <t>UCLGR5</t>
  </si>
  <si>
    <t>UCLGR6</t>
  </si>
  <si>
    <t>UCLGR7</t>
  </si>
  <si>
    <t>UCLGR8</t>
  </si>
  <si>
    <t>UCLGR9</t>
  </si>
  <si>
    <t>6*</t>
  </si>
  <si>
    <t>7*</t>
  </si>
  <si>
    <t>11*</t>
  </si>
  <si>
    <t>12*</t>
  </si>
  <si>
    <t>15*</t>
  </si>
  <si>
    <t>16*</t>
  </si>
  <si>
    <t>21*</t>
  </si>
  <si>
    <t>22*</t>
  </si>
  <si>
    <t>23*</t>
  </si>
  <si>
    <t>28*</t>
  </si>
  <si>
    <t>29*</t>
  </si>
  <si>
    <t>30*</t>
  </si>
  <si>
    <t>37*</t>
  </si>
  <si>
    <t>38*</t>
  </si>
  <si>
    <t>39*</t>
  </si>
  <si>
    <t>44*</t>
  </si>
  <si>
    <t>45*</t>
  </si>
  <si>
    <t>46*</t>
  </si>
  <si>
    <t>50*</t>
  </si>
  <si>
    <t>51*</t>
  </si>
  <si>
    <t>52*</t>
  </si>
  <si>
    <t>53*</t>
  </si>
  <si>
    <t>54*</t>
  </si>
  <si>
    <t>55*</t>
  </si>
  <si>
    <t>Total FY2324</t>
  </si>
  <si>
    <t>FY 2023-2024</t>
  </si>
  <si>
    <t>2023/24</t>
  </si>
  <si>
    <t>2% on basic + £250 on LA</t>
  </si>
  <si>
    <t>wef 01.08.22</t>
  </si>
  <si>
    <t>wef 01.04.22</t>
  </si>
  <si>
    <t>wef 01.08.23</t>
  </si>
  <si>
    <t>wef 01.01.23</t>
  </si>
  <si>
    <t>wef 01.04.24</t>
  </si>
  <si>
    <t>Basic</t>
  </si>
  <si>
    <t>London Allowance</t>
  </si>
  <si>
    <t>Employers NI</t>
  </si>
  <si>
    <t>Employers Pension</t>
  </si>
  <si>
    <t>Total</t>
  </si>
  <si>
    <t>2023/24 UCL Salary Scale with on-costs</t>
  </si>
  <si>
    <t>Grade boundaries correct for Aug '23 - Nov '23</t>
  </si>
  <si>
    <t>8*</t>
  </si>
  <si>
    <t>13*</t>
  </si>
  <si>
    <t>17*</t>
  </si>
  <si>
    <t>24*</t>
  </si>
  <si>
    <t>31*</t>
  </si>
  <si>
    <t>40*</t>
  </si>
  <si>
    <t>47*</t>
  </si>
  <si>
    <t>Grade boundaries correct for Dec '23 - Jul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</si>
</sst>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0.00000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5" fillId="34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4" borderId="0" applyNumberFormat="0" applyBorder="0" applyAlignment="0" applyProtection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10" borderId="11" applyNumberFormat="0" applyFont="0" applyAlignment="0" applyProtection="0"/>
    <xf numFmtId="0" fontId="6" fillId="0" borderId="0"/>
    <xf numFmtId="0" fontId="36" fillId="0" borderId="0" applyNumberFormat="0" applyFill="0" applyBorder="0" applyAlignment="0" applyProtection="0"/>
  </cellStyleXfs>
  <cellXfs count="113">
    <xf numFmtId="0" fontId="0" fillId="0" borderId="0" xfId="0"/>
    <xf numFmtId="1" fontId="6" fillId="0" borderId="0" xfId="0" applyNumberFormat="1" applyFont="1"/>
    <xf numFmtId="0" fontId="6" fillId="0" borderId="0" xfId="0" applyFont="1"/>
    <xf numFmtId="17" fontId="6" fillId="0" borderId="0" xfId="0" applyNumberFormat="1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>
      <alignment horizontal="center"/>
    </xf>
    <xf numFmtId="17" fontId="8" fillId="0" borderId="0" xfId="0" applyNumberFormat="1" applyFont="1"/>
    <xf numFmtId="1" fontId="8" fillId="0" borderId="0" xfId="0" applyNumberFormat="1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7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165" fontId="8" fillId="0" borderId="0" xfId="0" applyNumberFormat="1" applyFont="1" applyAlignment="1">
      <alignment horizontal="center"/>
    </xf>
    <xf numFmtId="4" fontId="0" fillId="0" borderId="0" xfId="0" applyNumberForma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7" fontId="7" fillId="0" borderId="0" xfId="0" applyNumberFormat="1" applyFont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0" fillId="0" borderId="0" xfId="0" applyNumberFormat="1"/>
    <xf numFmtId="3" fontId="0" fillId="0" borderId="0" xfId="0" applyNumberFormat="1"/>
    <xf numFmtId="0" fontId="6" fillId="0" borderId="0" xfId="0" applyFont="1" applyAlignment="1">
      <alignment vertical="center" wrapText="1"/>
    </xf>
    <xf numFmtId="10" fontId="0" fillId="0" borderId="0" xfId="0" applyNumberFormat="1"/>
    <xf numFmtId="0" fontId="28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35" borderId="0" xfId="0" applyFont="1" applyFill="1" applyAlignment="1">
      <alignment horizontal="center" vertical="center" wrapText="1"/>
    </xf>
    <xf numFmtId="0" fontId="6" fillId="36" borderId="0" xfId="0" applyFont="1" applyFill="1" applyAlignment="1">
      <alignment horizontal="center" vertical="center" wrapText="1"/>
    </xf>
    <xf numFmtId="0" fontId="6" fillId="37" borderId="0" xfId="0" applyFont="1" applyFill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/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9" fontId="31" fillId="0" borderId="1" xfId="0" applyNumberFormat="1" applyFont="1" applyBorder="1" applyAlignment="1">
      <alignment horizontal="center"/>
    </xf>
    <xf numFmtId="10" fontId="31" fillId="0" borderId="1" xfId="0" applyNumberFormat="1" applyFont="1" applyBorder="1" applyAlignment="1">
      <alignment horizontal="center"/>
    </xf>
    <xf numFmtId="10" fontId="31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left"/>
    </xf>
    <xf numFmtId="9" fontId="32" fillId="0" borderId="1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14" fontId="34" fillId="0" borderId="0" xfId="0" applyNumberFormat="1" applyFont="1"/>
    <xf numFmtId="3" fontId="34" fillId="0" borderId="0" xfId="0" applyNumberFormat="1" applyFont="1"/>
    <xf numFmtId="9" fontId="31" fillId="0" borderId="1" xfId="0" applyNumberFormat="1" applyFont="1" applyBorder="1" applyAlignment="1">
      <alignment horizontal="center" wrapText="1"/>
    </xf>
    <xf numFmtId="0" fontId="36" fillId="0" borderId="0" xfId="70"/>
    <xf numFmtId="4" fontId="31" fillId="0" borderId="1" xfId="0" applyNumberFormat="1" applyFont="1" applyBorder="1" applyAlignment="1">
      <alignment horizontal="center"/>
    </xf>
    <xf numFmtId="0" fontId="39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0" fontId="0" fillId="0" borderId="0" xfId="0" applyAlignment="1">
      <alignment horizontal="left"/>
    </xf>
    <xf numFmtId="0" fontId="36" fillId="0" borderId="0" xfId="70" applyFill="1" applyAlignment="1">
      <alignment horizontal="left"/>
    </xf>
    <xf numFmtId="4" fontId="31" fillId="0" borderId="1" xfId="0" applyNumberFormat="1" applyFont="1" applyBorder="1"/>
    <xf numFmtId="4" fontId="32" fillId="0" borderId="1" xfId="0" applyNumberFormat="1" applyFont="1" applyBorder="1"/>
    <xf numFmtId="4" fontId="32" fillId="0" borderId="1" xfId="0" applyNumberFormat="1" applyFont="1" applyBorder="1" applyAlignment="1">
      <alignment horizontal="center"/>
    </xf>
    <xf numFmtId="4" fontId="37" fillId="0" borderId="0" xfId="0" applyNumberFormat="1" applyFont="1"/>
    <xf numFmtId="0" fontId="40" fillId="0" borderId="0" xfId="0" applyFont="1"/>
    <xf numFmtId="0" fontId="41" fillId="39" borderId="1" xfId="0" applyFont="1" applyFill="1" applyBorder="1" applyAlignment="1">
      <alignment horizontal="center"/>
    </xf>
    <xf numFmtId="0" fontId="41" fillId="39" borderId="1" xfId="0" applyFont="1" applyFill="1" applyBorder="1"/>
    <xf numFmtId="17" fontId="41" fillId="39" borderId="1" xfId="0" applyNumberFormat="1" applyFont="1" applyFill="1" applyBorder="1"/>
    <xf numFmtId="0" fontId="41" fillId="39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1" fillId="38" borderId="1" xfId="0" applyFont="1" applyFill="1" applyBorder="1"/>
    <xf numFmtId="17" fontId="41" fillId="38" borderId="1" xfId="0" applyNumberFormat="1" applyFont="1" applyFill="1" applyBorder="1"/>
    <xf numFmtId="0" fontId="41" fillId="38" borderId="1" xfId="0" applyFont="1" applyFill="1" applyBorder="1" applyAlignment="1">
      <alignment horizontal="right"/>
    </xf>
    <xf numFmtId="0" fontId="41" fillId="38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41" fillId="39" borderId="13" xfId="0" applyFont="1" applyFill="1" applyBorder="1" applyAlignment="1">
      <alignment horizontal="center"/>
    </xf>
    <xf numFmtId="0" fontId="42" fillId="39" borderId="13" xfId="0" applyFont="1" applyFill="1" applyBorder="1" applyAlignment="1">
      <alignment horizontal="center"/>
    </xf>
    <xf numFmtId="0" fontId="41" fillId="39" borderId="1" xfId="0" applyFont="1" applyFill="1" applyBorder="1" applyAlignment="1">
      <alignment horizontal="center"/>
    </xf>
    <xf numFmtId="0" fontId="41" fillId="38" borderId="13" xfId="0" applyFont="1" applyFill="1" applyBorder="1" applyAlignment="1">
      <alignment horizontal="center"/>
    </xf>
    <xf numFmtId="0" fontId="42" fillId="38" borderId="13" xfId="0" applyFont="1" applyFill="1" applyBorder="1" applyAlignment="1">
      <alignment horizontal="center"/>
    </xf>
    <xf numFmtId="0" fontId="41" fillId="38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71">
    <cellStyle name="20% - Accent1" xfId="19" builtinId="30" customBuiltin="1"/>
    <cellStyle name="20% - Accent1 2" xfId="55" xr:uid="{00000000-0005-0000-0000-000001000000}"/>
    <cellStyle name="20% - Accent2" xfId="23" builtinId="34" customBuiltin="1"/>
    <cellStyle name="20% - Accent2 2" xfId="56" xr:uid="{00000000-0005-0000-0000-000003000000}"/>
    <cellStyle name="20% - Accent3" xfId="27" builtinId="38" customBuiltin="1"/>
    <cellStyle name="20% - Accent3 2" xfId="57" xr:uid="{00000000-0005-0000-0000-000005000000}"/>
    <cellStyle name="20% - Accent4" xfId="31" builtinId="42" customBuiltin="1"/>
    <cellStyle name="20% - Accent4 2" xfId="58" xr:uid="{00000000-0005-0000-0000-000007000000}"/>
    <cellStyle name="20% - Accent5" xfId="35" builtinId="46" customBuiltin="1"/>
    <cellStyle name="20% - Accent5 2" xfId="50" xr:uid="{00000000-0005-0000-0000-000009000000}"/>
    <cellStyle name="20% - Accent6" xfId="39" builtinId="50" customBuiltin="1"/>
    <cellStyle name="20% - Accent6 2" xfId="52" xr:uid="{00000000-0005-0000-0000-00000B000000}"/>
    <cellStyle name="40% - Accent1" xfId="20" builtinId="31" customBuiltin="1"/>
    <cellStyle name="40% - Accent1 2" xfId="47" xr:uid="{00000000-0005-0000-0000-00000D000000}"/>
    <cellStyle name="40% - Accent2" xfId="24" builtinId="35" customBuiltin="1"/>
    <cellStyle name="40% - Accent2 2" xfId="48" xr:uid="{00000000-0005-0000-0000-00000F000000}"/>
    <cellStyle name="40% - Accent3" xfId="28" builtinId="39" customBuiltin="1"/>
    <cellStyle name="40% - Accent3 2" xfId="59" xr:uid="{00000000-0005-0000-0000-000011000000}"/>
    <cellStyle name="40% - Accent4" xfId="32" builtinId="43" customBuiltin="1"/>
    <cellStyle name="40% - Accent4 2" xfId="49" xr:uid="{00000000-0005-0000-0000-000013000000}"/>
    <cellStyle name="40% - Accent5" xfId="36" builtinId="47" customBuiltin="1"/>
    <cellStyle name="40% - Accent5 2" xfId="51" xr:uid="{00000000-0005-0000-0000-000015000000}"/>
    <cellStyle name="40% - Accent6" xfId="40" builtinId="51" customBuiltin="1"/>
    <cellStyle name="40% - Accent6 2" xfId="53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3 2" xfId="60" xr:uid="{00000000-0005-0000-0000-00001B000000}"/>
    <cellStyle name="60% - Accent4" xfId="33" builtinId="44" customBuiltin="1"/>
    <cellStyle name="60% - Accent4 2" xfId="61" xr:uid="{00000000-0005-0000-0000-00001D000000}"/>
    <cellStyle name="60% - Accent5" xfId="37" builtinId="48" customBuiltin="1"/>
    <cellStyle name="60% - Accent6" xfId="41" builtinId="52" customBuiltin="1"/>
    <cellStyle name="60% - Accent6 2" xfId="62" xr:uid="{00000000-0005-0000-0000-000020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70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34000000}"/>
    <cellStyle name="Normal 2 2" xfId="64" xr:uid="{00000000-0005-0000-0000-000035000000}"/>
    <cellStyle name="Normal 2 3" xfId="65" xr:uid="{00000000-0005-0000-0000-000036000000}"/>
    <cellStyle name="Normal 2 4" xfId="63" xr:uid="{00000000-0005-0000-0000-000037000000}"/>
    <cellStyle name="Normal 3" xfId="42" xr:uid="{00000000-0005-0000-0000-000038000000}"/>
    <cellStyle name="Normal 3 2" xfId="66" xr:uid="{00000000-0005-0000-0000-000039000000}"/>
    <cellStyle name="Normal 4" xfId="44" xr:uid="{00000000-0005-0000-0000-00003A000000}"/>
    <cellStyle name="Normal 4 2" xfId="67" xr:uid="{00000000-0005-0000-0000-00003B000000}"/>
    <cellStyle name="Normal 5" xfId="45" xr:uid="{00000000-0005-0000-0000-00003C000000}"/>
    <cellStyle name="Normal 5 2" xfId="69" xr:uid="{00000000-0005-0000-0000-00003D000000}"/>
    <cellStyle name="Normal 5 3" xfId="54" xr:uid="{00000000-0005-0000-0000-00003E000000}"/>
    <cellStyle name="Normal 6" xfId="46" xr:uid="{00000000-0005-0000-0000-00003F000000}"/>
    <cellStyle name="Note 2" xfId="43" xr:uid="{00000000-0005-0000-0000-000040000000}"/>
    <cellStyle name="Note 2 2" xfId="68" xr:uid="{00000000-0005-0000-0000-000041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5.gif"/><Relationship Id="rId7" Type="http://schemas.openxmlformats.org/officeDocument/2006/relationships/image" Target="../media/image9.gif"/><Relationship Id="rId2" Type="http://schemas.openxmlformats.org/officeDocument/2006/relationships/image" Target="../media/image4.png"/><Relationship Id="rId1" Type="http://schemas.openxmlformats.org/officeDocument/2006/relationships/image" Target="../media/image3.gif"/><Relationship Id="rId6" Type="http://schemas.openxmlformats.org/officeDocument/2006/relationships/image" Target="../media/image8.gif"/><Relationship Id="rId11" Type="http://schemas.openxmlformats.org/officeDocument/2006/relationships/image" Target="../media/image13.gif"/><Relationship Id="rId5" Type="http://schemas.openxmlformats.org/officeDocument/2006/relationships/image" Target="../media/image7.gif"/><Relationship Id="rId10" Type="http://schemas.openxmlformats.org/officeDocument/2006/relationships/image" Target="../media/image12.gif"/><Relationship Id="rId4" Type="http://schemas.openxmlformats.org/officeDocument/2006/relationships/image" Target="../media/image6.jpeg"/><Relationship Id="rId9" Type="http://schemas.openxmlformats.org/officeDocument/2006/relationships/image" Target="../media/image11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5.gif"/><Relationship Id="rId7" Type="http://schemas.openxmlformats.org/officeDocument/2006/relationships/image" Target="../media/image9.gif"/><Relationship Id="rId2" Type="http://schemas.openxmlformats.org/officeDocument/2006/relationships/image" Target="../media/image4.png"/><Relationship Id="rId1" Type="http://schemas.openxmlformats.org/officeDocument/2006/relationships/image" Target="../media/image3.gif"/><Relationship Id="rId6" Type="http://schemas.openxmlformats.org/officeDocument/2006/relationships/image" Target="../media/image8.gif"/><Relationship Id="rId11" Type="http://schemas.openxmlformats.org/officeDocument/2006/relationships/image" Target="../media/image13.gif"/><Relationship Id="rId5" Type="http://schemas.openxmlformats.org/officeDocument/2006/relationships/image" Target="../media/image7.gif"/><Relationship Id="rId10" Type="http://schemas.openxmlformats.org/officeDocument/2006/relationships/image" Target="../media/image12.gif"/><Relationship Id="rId4" Type="http://schemas.openxmlformats.org/officeDocument/2006/relationships/image" Target="../media/image6.jpeg"/><Relationship Id="rId9" Type="http://schemas.openxmlformats.org/officeDocument/2006/relationships/image" Target="../media/image11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5.gif"/><Relationship Id="rId7" Type="http://schemas.openxmlformats.org/officeDocument/2006/relationships/image" Target="../media/image9.gif"/><Relationship Id="rId2" Type="http://schemas.openxmlformats.org/officeDocument/2006/relationships/image" Target="../media/image4.png"/><Relationship Id="rId1" Type="http://schemas.openxmlformats.org/officeDocument/2006/relationships/image" Target="../media/image3.gif"/><Relationship Id="rId6" Type="http://schemas.openxmlformats.org/officeDocument/2006/relationships/image" Target="../media/image8.gif"/><Relationship Id="rId11" Type="http://schemas.openxmlformats.org/officeDocument/2006/relationships/image" Target="../media/image13.gif"/><Relationship Id="rId5" Type="http://schemas.openxmlformats.org/officeDocument/2006/relationships/image" Target="../media/image7.gif"/><Relationship Id="rId10" Type="http://schemas.openxmlformats.org/officeDocument/2006/relationships/image" Target="../media/image12.gif"/><Relationship Id="rId4" Type="http://schemas.openxmlformats.org/officeDocument/2006/relationships/image" Target="../media/image6.jpeg"/><Relationship Id="rId9" Type="http://schemas.openxmlformats.org/officeDocument/2006/relationships/image" Target="../media/image11.gi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5.gif"/><Relationship Id="rId7" Type="http://schemas.openxmlformats.org/officeDocument/2006/relationships/image" Target="../media/image9.gif"/><Relationship Id="rId2" Type="http://schemas.openxmlformats.org/officeDocument/2006/relationships/image" Target="../media/image4.png"/><Relationship Id="rId1" Type="http://schemas.openxmlformats.org/officeDocument/2006/relationships/image" Target="../media/image3.gif"/><Relationship Id="rId6" Type="http://schemas.openxmlformats.org/officeDocument/2006/relationships/image" Target="../media/image8.gif"/><Relationship Id="rId11" Type="http://schemas.openxmlformats.org/officeDocument/2006/relationships/image" Target="../media/image13.gif"/><Relationship Id="rId5" Type="http://schemas.openxmlformats.org/officeDocument/2006/relationships/image" Target="../media/image7.gif"/><Relationship Id="rId10" Type="http://schemas.openxmlformats.org/officeDocument/2006/relationships/image" Target="../media/image12.gif"/><Relationship Id="rId4" Type="http://schemas.openxmlformats.org/officeDocument/2006/relationships/image" Target="../media/image6.jpeg"/><Relationship Id="rId9" Type="http://schemas.openxmlformats.org/officeDocument/2006/relationships/image" Target="../media/image11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5.gif"/><Relationship Id="rId7" Type="http://schemas.openxmlformats.org/officeDocument/2006/relationships/image" Target="../media/image9.gif"/><Relationship Id="rId2" Type="http://schemas.openxmlformats.org/officeDocument/2006/relationships/image" Target="../media/image4.png"/><Relationship Id="rId1" Type="http://schemas.openxmlformats.org/officeDocument/2006/relationships/image" Target="../media/image3.gif"/><Relationship Id="rId6" Type="http://schemas.openxmlformats.org/officeDocument/2006/relationships/image" Target="../media/image8.gif"/><Relationship Id="rId11" Type="http://schemas.openxmlformats.org/officeDocument/2006/relationships/image" Target="../media/image13.gif"/><Relationship Id="rId5" Type="http://schemas.openxmlformats.org/officeDocument/2006/relationships/image" Target="../media/image7.gif"/><Relationship Id="rId10" Type="http://schemas.openxmlformats.org/officeDocument/2006/relationships/image" Target="../media/image12.gif"/><Relationship Id="rId4" Type="http://schemas.openxmlformats.org/officeDocument/2006/relationships/image" Target="../media/image6.jpeg"/><Relationship Id="rId9" Type="http://schemas.openxmlformats.org/officeDocument/2006/relationships/image" Target="../media/image1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</xdr:row>
      <xdr:rowOff>85725</xdr:rowOff>
    </xdr:from>
    <xdr:to>
      <xdr:col>30</xdr:col>
      <xdr:colOff>150690</xdr:colOff>
      <xdr:row>42</xdr:row>
      <xdr:rowOff>75290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4E3A17-6BE5-4E7A-9906-67CB9E763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333375"/>
          <a:ext cx="13676190" cy="7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127000</xdr:rowOff>
    </xdr:from>
    <xdr:to>
      <xdr:col>13</xdr:col>
      <xdr:colOff>551390</xdr:colOff>
      <xdr:row>65</xdr:row>
      <xdr:rowOff>62375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55750"/>
          <a:ext cx="8476190" cy="882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142875</xdr:rowOff>
    </xdr:to>
    <xdr:pic>
      <xdr:nvPicPr>
        <xdr:cNvPr id="2" name="Picture 1" descr="http://www.ucl.ac.uk/hr/images/grade1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431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142875</xdr:rowOff>
    </xdr:to>
    <xdr:pic>
      <xdr:nvPicPr>
        <xdr:cNvPr id="3" name="Picture 2" descr="http://www.ucl.ac.uk/hr/images/shade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50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476250</xdr:colOff>
      <xdr:row>10</xdr:row>
      <xdr:rowOff>142875</xdr:rowOff>
    </xdr:to>
    <xdr:pic>
      <xdr:nvPicPr>
        <xdr:cNvPr id="4" name="Picture 3" descr="http://www.ucl.ac.uk/hr/images/grade2.gif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050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142875</xdr:rowOff>
    </xdr:to>
    <xdr:pic>
      <xdr:nvPicPr>
        <xdr:cNvPr id="5" name="Picture 4" descr="http://www.ucl.ac.uk/hr/images/shade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66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476250</xdr:colOff>
      <xdr:row>11</xdr:row>
      <xdr:rowOff>142875</xdr:rowOff>
    </xdr:to>
    <xdr:pic>
      <xdr:nvPicPr>
        <xdr:cNvPr id="6" name="Picture 5" descr="http://www.ucl.ac.uk/hr/images/no_grade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6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476250</xdr:colOff>
      <xdr:row>12</xdr:row>
      <xdr:rowOff>142875</xdr:rowOff>
    </xdr:to>
    <xdr:pic>
      <xdr:nvPicPr>
        <xdr:cNvPr id="7" name="Picture 6" descr="http://www.ucl.ac.uk/hr/images/shade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476250</xdr:colOff>
      <xdr:row>13</xdr:row>
      <xdr:rowOff>142875</xdr:rowOff>
    </xdr:to>
    <xdr:pic>
      <xdr:nvPicPr>
        <xdr:cNvPr id="8" name="Picture 7" descr="http://www.ucl.ac.uk/hr/images/grade3.g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90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476250</xdr:colOff>
      <xdr:row>13</xdr:row>
      <xdr:rowOff>142875</xdr:rowOff>
    </xdr:to>
    <xdr:pic>
      <xdr:nvPicPr>
        <xdr:cNvPr id="9" name="Picture 8" descr="http://www.ucl.ac.uk/hr/images/shade.png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90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476250</xdr:colOff>
      <xdr:row>14</xdr:row>
      <xdr:rowOff>142875</xdr:rowOff>
    </xdr:to>
    <xdr:pic>
      <xdr:nvPicPr>
        <xdr:cNvPr id="10" name="Picture 9" descr="http://www.ucl.ac.uk/hr/images/no_grade.jpg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476250</xdr:colOff>
      <xdr:row>15</xdr:row>
      <xdr:rowOff>142875</xdr:rowOff>
    </xdr:to>
    <xdr:pic>
      <xdr:nvPicPr>
        <xdr:cNvPr id="11" name="Picture 10" descr="http://www.ucl.ac.uk/hr/images/no_grade.jp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4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476250</xdr:colOff>
      <xdr:row>16</xdr:row>
      <xdr:rowOff>142875</xdr:rowOff>
    </xdr:to>
    <xdr:pic>
      <xdr:nvPicPr>
        <xdr:cNvPr id="12" name="Picture 11" descr="http://www.ucl.ac.uk/hr/images/no_gra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765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476250</xdr:colOff>
      <xdr:row>17</xdr:row>
      <xdr:rowOff>142875</xdr:rowOff>
    </xdr:to>
    <xdr:pic>
      <xdr:nvPicPr>
        <xdr:cNvPr id="13" name="Picture 12" descr="http://www.ucl.ac.uk/hr/images/shade.png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38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476250</xdr:colOff>
      <xdr:row>17</xdr:row>
      <xdr:rowOff>142875</xdr:rowOff>
    </xdr:to>
    <xdr:pic>
      <xdr:nvPicPr>
        <xdr:cNvPr id="14" name="Picture 13" descr="http://www.ucl.ac.uk/hr/images/grade4.gif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38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476250</xdr:colOff>
      <xdr:row>18</xdr:row>
      <xdr:rowOff>142875</xdr:rowOff>
    </xdr:to>
    <xdr:pic>
      <xdr:nvPicPr>
        <xdr:cNvPr id="15" name="Picture 14" descr="http://www.ucl.ac.uk/hr/images/shade.png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00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476250</xdr:colOff>
      <xdr:row>18</xdr:row>
      <xdr:rowOff>142875</xdr:rowOff>
    </xdr:to>
    <xdr:pic>
      <xdr:nvPicPr>
        <xdr:cNvPr id="16" name="Picture 15" descr="http://www.ucl.ac.uk/hr/images/no_grade.jpg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00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476250</xdr:colOff>
      <xdr:row>19</xdr:row>
      <xdr:rowOff>142875</xdr:rowOff>
    </xdr:to>
    <xdr:pic>
      <xdr:nvPicPr>
        <xdr:cNvPr id="17" name="Picture 16" descr="http://www.ucl.ac.uk/hr/images/no_grade.jpg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62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476250</xdr:colOff>
      <xdr:row>20</xdr:row>
      <xdr:rowOff>142875</xdr:rowOff>
    </xdr:to>
    <xdr:pic>
      <xdr:nvPicPr>
        <xdr:cNvPr id="18" name="Picture 17" descr="http://www.ucl.ac.uk/hr/images/no_grade.jpg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24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476250</xdr:colOff>
      <xdr:row>21</xdr:row>
      <xdr:rowOff>142875</xdr:rowOff>
    </xdr:to>
    <xdr:pic>
      <xdr:nvPicPr>
        <xdr:cNvPr id="19" name="Picture 18" descr="http://www.ucl.ac.uk/hr/images/grade5.gif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862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476250</xdr:colOff>
      <xdr:row>21</xdr:row>
      <xdr:rowOff>142875</xdr:rowOff>
    </xdr:to>
    <xdr:pic>
      <xdr:nvPicPr>
        <xdr:cNvPr id="20" name="Picture 19" descr="http://www.ucl.ac.uk/hr/images/shade.png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862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476250</xdr:colOff>
      <xdr:row>22</xdr:row>
      <xdr:rowOff>142875</xdr:rowOff>
    </xdr:to>
    <xdr:pic>
      <xdr:nvPicPr>
        <xdr:cNvPr id="21" name="Picture 20" descr="http://www.ucl.ac.uk/hr/images/no_grade.jp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476250</xdr:colOff>
      <xdr:row>22</xdr:row>
      <xdr:rowOff>142875</xdr:rowOff>
    </xdr:to>
    <xdr:pic>
      <xdr:nvPicPr>
        <xdr:cNvPr id="22" name="Picture 21" descr="http://www.ucl.ac.uk/hr/images/shade.png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481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476250</xdr:colOff>
      <xdr:row>23</xdr:row>
      <xdr:rowOff>142875</xdr:rowOff>
    </xdr:to>
    <xdr:pic>
      <xdr:nvPicPr>
        <xdr:cNvPr id="23" name="Picture 22" descr="http://www.ucl.ac.uk/hr/images/no_grade.jpg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476250</xdr:colOff>
      <xdr:row>24</xdr:row>
      <xdr:rowOff>142875</xdr:rowOff>
    </xdr:to>
    <xdr:pic>
      <xdr:nvPicPr>
        <xdr:cNvPr id="24" name="Picture 23" descr="http://www.ucl.ac.uk/hr/images/no_grade.jpg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719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476250</xdr:colOff>
      <xdr:row>25</xdr:row>
      <xdr:rowOff>142875</xdr:rowOff>
    </xdr:to>
    <xdr:pic>
      <xdr:nvPicPr>
        <xdr:cNvPr id="25" name="Picture 24" descr="http://www.ucl.ac.uk/hr/images/no_grade.jpg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339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476250</xdr:colOff>
      <xdr:row>26</xdr:row>
      <xdr:rowOff>142875</xdr:rowOff>
    </xdr:to>
    <xdr:pic>
      <xdr:nvPicPr>
        <xdr:cNvPr id="26" name="Picture 25" descr="http://www.ucl.ac.uk/hr/images/no_grade.jpg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958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476250</xdr:colOff>
      <xdr:row>27</xdr:row>
      <xdr:rowOff>142875</xdr:rowOff>
    </xdr:to>
    <xdr:pic>
      <xdr:nvPicPr>
        <xdr:cNvPr id="27" name="Picture 26" descr="http://www.ucl.ac.uk/hr/images/shade.png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577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476250</xdr:colOff>
      <xdr:row>27</xdr:row>
      <xdr:rowOff>142875</xdr:rowOff>
    </xdr:to>
    <xdr:pic>
      <xdr:nvPicPr>
        <xdr:cNvPr id="28" name="Picture 27" descr="http://www.ucl.ac.uk/hr/images/grade6.gif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577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476250</xdr:colOff>
      <xdr:row>28</xdr:row>
      <xdr:rowOff>142875</xdr:rowOff>
    </xdr:to>
    <xdr:pic>
      <xdr:nvPicPr>
        <xdr:cNvPr id="29" name="Picture 28" descr="http://www.ucl.ac.uk/hr/images/shade.png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476250</xdr:colOff>
      <xdr:row>28</xdr:row>
      <xdr:rowOff>142875</xdr:rowOff>
    </xdr:to>
    <xdr:pic>
      <xdr:nvPicPr>
        <xdr:cNvPr id="30" name="Picture 29" descr="http://www.ucl.ac.uk/hr/images/no_grade.jpg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196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476250</xdr:colOff>
      <xdr:row>29</xdr:row>
      <xdr:rowOff>142875</xdr:rowOff>
    </xdr:to>
    <xdr:pic>
      <xdr:nvPicPr>
        <xdr:cNvPr id="31" name="Picture 30" descr="http://www.ucl.ac.uk/hr/images/shade.png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816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476250</xdr:colOff>
      <xdr:row>29</xdr:row>
      <xdr:rowOff>142875</xdr:rowOff>
    </xdr:to>
    <xdr:pic>
      <xdr:nvPicPr>
        <xdr:cNvPr id="32" name="Picture 31" descr="http://www.ucl.ac.uk/hr/images/no_grade.jpg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816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476250</xdr:colOff>
      <xdr:row>30</xdr:row>
      <xdr:rowOff>142875</xdr:rowOff>
    </xdr:to>
    <xdr:pic>
      <xdr:nvPicPr>
        <xdr:cNvPr id="33" name="Picture 32" descr="http://www.ucl.ac.uk/hr/images/no_grade.jpg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435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476250</xdr:colOff>
      <xdr:row>31</xdr:row>
      <xdr:rowOff>142875</xdr:rowOff>
    </xdr:to>
    <xdr:pic>
      <xdr:nvPicPr>
        <xdr:cNvPr id="34" name="Picture 33" descr="http://www.ucl.ac.uk/hr/images/no_grade.jpg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054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476250</xdr:colOff>
      <xdr:row>32</xdr:row>
      <xdr:rowOff>142875</xdr:rowOff>
    </xdr:to>
    <xdr:pic>
      <xdr:nvPicPr>
        <xdr:cNvPr id="35" name="Picture 34" descr="http://www.ucl.ac.uk/hr/images/no_grade.jpg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476250</xdr:colOff>
      <xdr:row>33</xdr:row>
      <xdr:rowOff>142875</xdr:rowOff>
    </xdr:to>
    <xdr:pic>
      <xdr:nvPicPr>
        <xdr:cNvPr id="36" name="Picture 35" descr="http://www.ucl.ac.uk/hr/images/no_grade.jpg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8293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476250</xdr:colOff>
      <xdr:row>34</xdr:row>
      <xdr:rowOff>142875</xdr:rowOff>
    </xdr:to>
    <xdr:pic>
      <xdr:nvPicPr>
        <xdr:cNvPr id="37" name="Picture 36" descr="http://www.ucl.ac.uk/hr/images/shade.png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912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476250</xdr:colOff>
      <xdr:row>35</xdr:row>
      <xdr:rowOff>142875</xdr:rowOff>
    </xdr:to>
    <xdr:pic>
      <xdr:nvPicPr>
        <xdr:cNvPr id="38" name="Picture 37" descr="http://www.ucl.ac.uk/hr/images/grade7.gif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531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476250</xdr:colOff>
      <xdr:row>35</xdr:row>
      <xdr:rowOff>142875</xdr:rowOff>
    </xdr:to>
    <xdr:pic>
      <xdr:nvPicPr>
        <xdr:cNvPr id="39" name="Picture 38" descr="http://www.ucl.ac.uk/hr/images/shade.png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531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476250</xdr:colOff>
      <xdr:row>36</xdr:row>
      <xdr:rowOff>142875</xdr:rowOff>
    </xdr:to>
    <xdr:pic>
      <xdr:nvPicPr>
        <xdr:cNvPr id="40" name="Picture 39" descr="http://www.ucl.ac.uk/hr/images/no_grade.jpg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150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476250</xdr:colOff>
      <xdr:row>36</xdr:row>
      <xdr:rowOff>142875</xdr:rowOff>
    </xdr:to>
    <xdr:pic>
      <xdr:nvPicPr>
        <xdr:cNvPr id="41" name="Picture 40" descr="http://www.ucl.ac.uk/hr/images/shade.png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150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476250</xdr:colOff>
      <xdr:row>37</xdr:row>
      <xdr:rowOff>142875</xdr:rowOff>
    </xdr:to>
    <xdr:pic>
      <xdr:nvPicPr>
        <xdr:cNvPr id="42" name="Picture 41" descr="http://www.ucl.ac.uk/hr/images/no_grade.jpg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770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476250</xdr:colOff>
      <xdr:row>38</xdr:row>
      <xdr:rowOff>142875</xdr:rowOff>
    </xdr:to>
    <xdr:pic>
      <xdr:nvPicPr>
        <xdr:cNvPr id="43" name="Picture 42" descr="http://www.ucl.ac.uk/hr/images/no_grade.jpg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389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476250</xdr:colOff>
      <xdr:row>39</xdr:row>
      <xdr:rowOff>142875</xdr:rowOff>
    </xdr:to>
    <xdr:pic>
      <xdr:nvPicPr>
        <xdr:cNvPr id="44" name="Picture 43" descr="http://www.ucl.ac.uk/hr/images/no_grade.jpg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008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476250</xdr:colOff>
      <xdr:row>40</xdr:row>
      <xdr:rowOff>142875</xdr:rowOff>
    </xdr:to>
    <xdr:pic>
      <xdr:nvPicPr>
        <xdr:cNvPr id="45" name="Picture 44" descr="http://www.ucl.ac.uk/hr/images/no_grade.jpg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627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476250</xdr:colOff>
      <xdr:row>41</xdr:row>
      <xdr:rowOff>142875</xdr:rowOff>
    </xdr:to>
    <xdr:pic>
      <xdr:nvPicPr>
        <xdr:cNvPr id="46" name="Picture 45" descr="http://www.ucl.ac.uk/hr/images/no_grade.jpg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247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476250</xdr:colOff>
      <xdr:row>42</xdr:row>
      <xdr:rowOff>142875</xdr:rowOff>
    </xdr:to>
    <xdr:pic>
      <xdr:nvPicPr>
        <xdr:cNvPr id="47" name="Picture 46" descr="http://www.ucl.ac.uk/hr/images/no_grade.jpg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476250</xdr:colOff>
      <xdr:row>43</xdr:row>
      <xdr:rowOff>142875</xdr:rowOff>
    </xdr:to>
    <xdr:pic>
      <xdr:nvPicPr>
        <xdr:cNvPr id="48" name="Picture 47" descr="http://www.ucl.ac.uk/hr/images/shade.png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485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476250</xdr:colOff>
      <xdr:row>43</xdr:row>
      <xdr:rowOff>142875</xdr:rowOff>
    </xdr:to>
    <xdr:pic>
      <xdr:nvPicPr>
        <xdr:cNvPr id="49" name="Picture 48" descr="http://www.ucl.ac.uk/hr/images/grade8.gif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4485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476250</xdr:colOff>
      <xdr:row>44</xdr:row>
      <xdr:rowOff>142875</xdr:rowOff>
    </xdr:to>
    <xdr:pic>
      <xdr:nvPicPr>
        <xdr:cNvPr id="50" name="Picture 49" descr="http://www.ucl.ac.uk/hr/images/shade.png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104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476250</xdr:colOff>
      <xdr:row>44</xdr:row>
      <xdr:rowOff>142875</xdr:rowOff>
    </xdr:to>
    <xdr:pic>
      <xdr:nvPicPr>
        <xdr:cNvPr id="51" name="Picture 50" descr="http://www.ucl.ac.uk/hr/images/no_grade.jpg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104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476250</xdr:colOff>
      <xdr:row>45</xdr:row>
      <xdr:rowOff>142875</xdr:rowOff>
    </xdr:to>
    <xdr:pic>
      <xdr:nvPicPr>
        <xdr:cNvPr id="52" name="Picture 51" descr="http://www.ucl.ac.uk/hr/images/shade.png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7724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476250</xdr:colOff>
      <xdr:row>45</xdr:row>
      <xdr:rowOff>142875</xdr:rowOff>
    </xdr:to>
    <xdr:pic>
      <xdr:nvPicPr>
        <xdr:cNvPr id="53" name="Picture 52" descr="http://www.ucl.ac.uk/hr/images/no_grade.jpg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724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476250</xdr:colOff>
      <xdr:row>46</xdr:row>
      <xdr:rowOff>142875</xdr:rowOff>
    </xdr:to>
    <xdr:pic>
      <xdr:nvPicPr>
        <xdr:cNvPr id="54" name="Picture 53" descr="http://www.ucl.ac.uk/hr/images/no_grade.jpg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343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476250</xdr:colOff>
      <xdr:row>47</xdr:row>
      <xdr:rowOff>142875</xdr:rowOff>
    </xdr:to>
    <xdr:pic>
      <xdr:nvPicPr>
        <xdr:cNvPr id="55" name="Picture 54" descr="http://www.ucl.ac.uk/hr/images/no_grade.jpg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962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476250</xdr:colOff>
      <xdr:row>48</xdr:row>
      <xdr:rowOff>142875</xdr:rowOff>
    </xdr:to>
    <xdr:pic>
      <xdr:nvPicPr>
        <xdr:cNvPr id="56" name="Picture 55" descr="http://www.ucl.ac.uk/hr/images/no_grade.jpg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581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476250</xdr:colOff>
      <xdr:row>49</xdr:row>
      <xdr:rowOff>142875</xdr:rowOff>
    </xdr:to>
    <xdr:pic>
      <xdr:nvPicPr>
        <xdr:cNvPr id="57" name="Picture 56" descr="http://www.ucl.ac.uk/hr/images/no_grade.jpg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201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476250</xdr:colOff>
      <xdr:row>50</xdr:row>
      <xdr:rowOff>142875</xdr:rowOff>
    </xdr:to>
    <xdr:pic>
      <xdr:nvPicPr>
        <xdr:cNvPr id="58" name="Picture 57" descr="http://www.ucl.ac.uk/hr/images/shade.png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820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476250</xdr:colOff>
      <xdr:row>51</xdr:row>
      <xdr:rowOff>142875</xdr:rowOff>
    </xdr:to>
    <xdr:pic>
      <xdr:nvPicPr>
        <xdr:cNvPr id="59" name="Picture 58" descr="http://www.ucl.ac.uk/hr/images/shade.png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43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476250</xdr:colOff>
      <xdr:row>52</xdr:row>
      <xdr:rowOff>142875</xdr:rowOff>
    </xdr:to>
    <xdr:pic>
      <xdr:nvPicPr>
        <xdr:cNvPr id="60" name="Picture 59" descr="http://www.ucl.ac.uk/hr/images/grade9.gif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05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476250</xdr:colOff>
      <xdr:row>52</xdr:row>
      <xdr:rowOff>142875</xdr:rowOff>
    </xdr:to>
    <xdr:pic>
      <xdr:nvPicPr>
        <xdr:cNvPr id="61" name="Picture 60" descr="http://www.ucl.ac.uk/hr/images/shade.png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05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476250</xdr:colOff>
      <xdr:row>53</xdr:row>
      <xdr:rowOff>142875</xdr:rowOff>
    </xdr:to>
    <xdr:pic>
      <xdr:nvPicPr>
        <xdr:cNvPr id="62" name="Picture 61" descr="http://www.ucl.ac.uk/hr/images/no_grade.jpg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067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476250</xdr:colOff>
      <xdr:row>54</xdr:row>
      <xdr:rowOff>142875</xdr:rowOff>
    </xdr:to>
    <xdr:pic>
      <xdr:nvPicPr>
        <xdr:cNvPr id="63" name="Picture 62" descr="http://www.ucl.ac.uk/hr/images/no_grade.jpg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29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476250</xdr:colOff>
      <xdr:row>55</xdr:row>
      <xdr:rowOff>142875</xdr:rowOff>
    </xdr:to>
    <xdr:pic>
      <xdr:nvPicPr>
        <xdr:cNvPr id="64" name="Picture 63" descr="http://www.ucl.ac.uk/hr/images/no_grade.jpg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391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476250</xdr:colOff>
      <xdr:row>56</xdr:row>
      <xdr:rowOff>142875</xdr:rowOff>
    </xdr:to>
    <xdr:pic>
      <xdr:nvPicPr>
        <xdr:cNvPr id="65" name="Picture 64" descr="http://www.ucl.ac.uk/hr/images/shade.png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535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476250</xdr:colOff>
      <xdr:row>57</xdr:row>
      <xdr:rowOff>142875</xdr:rowOff>
    </xdr:to>
    <xdr:pic>
      <xdr:nvPicPr>
        <xdr:cNvPr id="66" name="Picture 65" descr="http://www.ucl.ac.uk/hr/images/shade.png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476250</xdr:colOff>
      <xdr:row>58</xdr:row>
      <xdr:rowOff>142875</xdr:rowOff>
    </xdr:to>
    <xdr:pic>
      <xdr:nvPicPr>
        <xdr:cNvPr id="67" name="Picture 66" descr="http://www.ucl.ac.uk/hr/images/shade.png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77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476250</xdr:colOff>
      <xdr:row>59</xdr:row>
      <xdr:rowOff>142875</xdr:rowOff>
    </xdr:to>
    <xdr:pic>
      <xdr:nvPicPr>
        <xdr:cNvPr id="68" name="Picture 67" descr="http://www.ucl.ac.uk/hr/images/shade.png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39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142875</xdr:rowOff>
    </xdr:to>
    <xdr:pic>
      <xdr:nvPicPr>
        <xdr:cNvPr id="2" name="Picture 1" descr="http://www.ucl.ac.uk/hr/images/grade1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66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142875</xdr:rowOff>
    </xdr:to>
    <xdr:pic>
      <xdr:nvPicPr>
        <xdr:cNvPr id="3" name="Picture 2" descr="http://www.ucl.ac.uk/hr/images/shade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476250</xdr:colOff>
      <xdr:row>10</xdr:row>
      <xdr:rowOff>142875</xdr:rowOff>
    </xdr:to>
    <xdr:pic>
      <xdr:nvPicPr>
        <xdr:cNvPr id="4" name="Picture 3" descr="http://www.ucl.ac.uk/hr/images/grade2.gif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142875</xdr:rowOff>
    </xdr:to>
    <xdr:pic>
      <xdr:nvPicPr>
        <xdr:cNvPr id="5" name="Picture 4" descr="http://www.ucl.ac.uk/hr/images/shade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90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476250</xdr:colOff>
      <xdr:row>11</xdr:row>
      <xdr:rowOff>142875</xdr:rowOff>
    </xdr:to>
    <xdr:pic>
      <xdr:nvPicPr>
        <xdr:cNvPr id="6" name="Picture 5" descr="http://www.ucl.ac.uk/hr/images/no_grade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90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476250</xdr:colOff>
      <xdr:row>12</xdr:row>
      <xdr:rowOff>142875</xdr:rowOff>
    </xdr:to>
    <xdr:pic>
      <xdr:nvPicPr>
        <xdr:cNvPr id="7" name="Picture 6" descr="http://www.ucl.ac.uk/hr/images/shade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52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476250</xdr:colOff>
      <xdr:row>13</xdr:row>
      <xdr:rowOff>142875</xdr:rowOff>
    </xdr:to>
    <xdr:pic>
      <xdr:nvPicPr>
        <xdr:cNvPr id="8" name="Picture 7" descr="http://www.ucl.ac.uk/hr/images/grade3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4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476250</xdr:colOff>
      <xdr:row>13</xdr:row>
      <xdr:rowOff>142875</xdr:rowOff>
    </xdr:to>
    <xdr:pic>
      <xdr:nvPicPr>
        <xdr:cNvPr id="9" name="Picture 8" descr="http://www.ucl.ac.uk/hr/images/shade.png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914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476250</xdr:colOff>
      <xdr:row>14</xdr:row>
      <xdr:rowOff>142875</xdr:rowOff>
    </xdr:to>
    <xdr:pic>
      <xdr:nvPicPr>
        <xdr:cNvPr id="10" name="Picture 9" descr="http://www.ucl.ac.uk/hr/images/no_grade.jp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765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476250</xdr:colOff>
      <xdr:row>15</xdr:row>
      <xdr:rowOff>142875</xdr:rowOff>
    </xdr:to>
    <xdr:pic>
      <xdr:nvPicPr>
        <xdr:cNvPr id="11" name="Picture 10" descr="http://www.ucl.ac.uk/hr/images/no_grade.jpg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38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476250</xdr:colOff>
      <xdr:row>16</xdr:row>
      <xdr:rowOff>142875</xdr:rowOff>
    </xdr:to>
    <xdr:pic>
      <xdr:nvPicPr>
        <xdr:cNvPr id="12" name="Picture 11" descr="http://www.ucl.ac.uk/hr/images/no_grade.jpg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00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476250</xdr:colOff>
      <xdr:row>17</xdr:row>
      <xdr:rowOff>142875</xdr:rowOff>
    </xdr:to>
    <xdr:pic>
      <xdr:nvPicPr>
        <xdr:cNvPr id="13" name="Picture 12" descr="http://www.ucl.ac.uk/hr/images/shade.png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62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476250</xdr:colOff>
      <xdr:row>17</xdr:row>
      <xdr:rowOff>142875</xdr:rowOff>
    </xdr:to>
    <xdr:pic>
      <xdr:nvPicPr>
        <xdr:cNvPr id="14" name="Picture 13" descr="http://www.ucl.ac.uk/hr/images/grade4.gif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62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476250</xdr:colOff>
      <xdr:row>18</xdr:row>
      <xdr:rowOff>142875</xdr:rowOff>
    </xdr:to>
    <xdr:pic>
      <xdr:nvPicPr>
        <xdr:cNvPr id="15" name="Picture 14" descr="http://www.ucl.ac.uk/hr/images/shade.png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724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476250</xdr:colOff>
      <xdr:row>18</xdr:row>
      <xdr:rowOff>142875</xdr:rowOff>
    </xdr:to>
    <xdr:pic>
      <xdr:nvPicPr>
        <xdr:cNvPr id="16" name="Picture 15" descr="http://www.ucl.ac.uk/hr/images/no_grade.jpg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24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476250</xdr:colOff>
      <xdr:row>19</xdr:row>
      <xdr:rowOff>142875</xdr:rowOff>
    </xdr:to>
    <xdr:pic>
      <xdr:nvPicPr>
        <xdr:cNvPr id="17" name="Picture 16" descr="http://www.ucl.ac.uk/hr/images/no_grade.jpg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862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476250</xdr:colOff>
      <xdr:row>20</xdr:row>
      <xdr:rowOff>142875</xdr:rowOff>
    </xdr:to>
    <xdr:pic>
      <xdr:nvPicPr>
        <xdr:cNvPr id="18" name="Picture 17" descr="http://www.ucl.ac.uk/hr/images/no_grade.jpg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481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476250</xdr:colOff>
      <xdr:row>21</xdr:row>
      <xdr:rowOff>142875</xdr:rowOff>
    </xdr:to>
    <xdr:pic>
      <xdr:nvPicPr>
        <xdr:cNvPr id="19" name="Picture 18" descr="http://www.ucl.ac.uk/hr/images/grade5.gif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476250</xdr:colOff>
      <xdr:row>21</xdr:row>
      <xdr:rowOff>142875</xdr:rowOff>
    </xdr:to>
    <xdr:pic>
      <xdr:nvPicPr>
        <xdr:cNvPr id="20" name="Picture 19" descr="http://www.ucl.ac.uk/hr/images/shade.png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476250</xdr:colOff>
      <xdr:row>22</xdr:row>
      <xdr:rowOff>142875</xdr:rowOff>
    </xdr:to>
    <xdr:pic>
      <xdr:nvPicPr>
        <xdr:cNvPr id="21" name="Picture 20" descr="http://www.ucl.ac.uk/hr/images/no_grade.jpg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719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476250</xdr:colOff>
      <xdr:row>22</xdr:row>
      <xdr:rowOff>142875</xdr:rowOff>
    </xdr:to>
    <xdr:pic>
      <xdr:nvPicPr>
        <xdr:cNvPr id="22" name="Picture 21" descr="http://www.ucl.ac.uk/hr/images/shade.png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719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476250</xdr:colOff>
      <xdr:row>23</xdr:row>
      <xdr:rowOff>142875</xdr:rowOff>
    </xdr:to>
    <xdr:pic>
      <xdr:nvPicPr>
        <xdr:cNvPr id="23" name="Picture 22" descr="http://www.ucl.ac.uk/hr/images/no_grade.jpg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339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476250</xdr:colOff>
      <xdr:row>24</xdr:row>
      <xdr:rowOff>142875</xdr:rowOff>
    </xdr:to>
    <xdr:pic>
      <xdr:nvPicPr>
        <xdr:cNvPr id="24" name="Picture 23" descr="http://www.ucl.ac.uk/hr/images/no_grade.jpg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958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476250</xdr:colOff>
      <xdr:row>25</xdr:row>
      <xdr:rowOff>142875</xdr:rowOff>
    </xdr:to>
    <xdr:pic>
      <xdr:nvPicPr>
        <xdr:cNvPr id="25" name="Picture 24" descr="http://www.ucl.ac.uk/hr/images/no_grade.jpg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577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476250</xdr:colOff>
      <xdr:row>26</xdr:row>
      <xdr:rowOff>142875</xdr:rowOff>
    </xdr:to>
    <xdr:pic>
      <xdr:nvPicPr>
        <xdr:cNvPr id="26" name="Picture 25" descr="http://www.ucl.ac.uk/hr/images/no_grade.jpg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27</xdr:row>
      <xdr:rowOff>0</xdr:rowOff>
    </xdr:from>
    <xdr:to>
      <xdr:col>3</xdr:col>
      <xdr:colOff>533400</xdr:colOff>
      <xdr:row>27</xdr:row>
      <xdr:rowOff>142875</xdr:rowOff>
    </xdr:to>
    <xdr:pic>
      <xdr:nvPicPr>
        <xdr:cNvPr id="27" name="Picture 26" descr="http://www.ucl.ac.uk/hr/images/shade.png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1816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476250</xdr:colOff>
      <xdr:row>27</xdr:row>
      <xdr:rowOff>142875</xdr:rowOff>
    </xdr:to>
    <xdr:pic>
      <xdr:nvPicPr>
        <xdr:cNvPr id="28" name="Picture 27" descr="http://www.ucl.ac.uk/hr/images/grade6.gif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816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476250</xdr:colOff>
      <xdr:row>28</xdr:row>
      <xdr:rowOff>142875</xdr:rowOff>
    </xdr:to>
    <xdr:pic>
      <xdr:nvPicPr>
        <xdr:cNvPr id="29" name="Picture 28" descr="http://www.ucl.ac.uk/hr/images/shade.png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435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476250</xdr:colOff>
      <xdr:row>28</xdr:row>
      <xdr:rowOff>142875</xdr:rowOff>
    </xdr:to>
    <xdr:pic>
      <xdr:nvPicPr>
        <xdr:cNvPr id="30" name="Picture 29" descr="http://www.ucl.ac.uk/hr/images/no_grade.jpg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435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476250</xdr:colOff>
      <xdr:row>29</xdr:row>
      <xdr:rowOff>142875</xdr:rowOff>
    </xdr:to>
    <xdr:pic>
      <xdr:nvPicPr>
        <xdr:cNvPr id="31" name="Picture 30" descr="http://www.ucl.ac.uk/hr/images/shade.png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476250</xdr:colOff>
      <xdr:row>29</xdr:row>
      <xdr:rowOff>142875</xdr:rowOff>
    </xdr:to>
    <xdr:pic>
      <xdr:nvPicPr>
        <xdr:cNvPr id="32" name="Picture 31" descr="http://www.ucl.ac.uk/hr/images/no_grade.jpg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054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476250</xdr:colOff>
      <xdr:row>30</xdr:row>
      <xdr:rowOff>142875</xdr:rowOff>
    </xdr:to>
    <xdr:pic>
      <xdr:nvPicPr>
        <xdr:cNvPr id="33" name="Picture 32" descr="http://www.ucl.ac.uk/hr/images/no_grade.jpg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476250</xdr:colOff>
      <xdr:row>31</xdr:row>
      <xdr:rowOff>142875</xdr:rowOff>
    </xdr:to>
    <xdr:pic>
      <xdr:nvPicPr>
        <xdr:cNvPr id="34" name="Picture 33" descr="http://www.ucl.ac.uk/hr/images/no_grade.jpg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8293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476250</xdr:colOff>
      <xdr:row>32</xdr:row>
      <xdr:rowOff>142875</xdr:rowOff>
    </xdr:to>
    <xdr:pic>
      <xdr:nvPicPr>
        <xdr:cNvPr id="35" name="Picture 34" descr="http://www.ucl.ac.uk/hr/images/no_grade.jpg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912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476250</xdr:colOff>
      <xdr:row>33</xdr:row>
      <xdr:rowOff>142875</xdr:rowOff>
    </xdr:to>
    <xdr:pic>
      <xdr:nvPicPr>
        <xdr:cNvPr id="36" name="Picture 35" descr="http://www.ucl.ac.uk/hr/images/no_grade.jpg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531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476250</xdr:colOff>
      <xdr:row>34</xdr:row>
      <xdr:rowOff>142875</xdr:rowOff>
    </xdr:to>
    <xdr:pic>
      <xdr:nvPicPr>
        <xdr:cNvPr id="37" name="Picture 36" descr="http://www.ucl.ac.uk/hr/images/shade.png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150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476250</xdr:colOff>
      <xdr:row>35</xdr:row>
      <xdr:rowOff>142875</xdr:rowOff>
    </xdr:to>
    <xdr:pic>
      <xdr:nvPicPr>
        <xdr:cNvPr id="38" name="Picture 37" descr="http://www.ucl.ac.uk/hr/images/grade7.gif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770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476250</xdr:colOff>
      <xdr:row>35</xdr:row>
      <xdr:rowOff>142875</xdr:rowOff>
    </xdr:to>
    <xdr:pic>
      <xdr:nvPicPr>
        <xdr:cNvPr id="39" name="Picture 38" descr="http://www.ucl.ac.uk/hr/images/shade.png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4770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476250</xdr:colOff>
      <xdr:row>36</xdr:row>
      <xdr:rowOff>142875</xdr:rowOff>
    </xdr:to>
    <xdr:pic>
      <xdr:nvPicPr>
        <xdr:cNvPr id="40" name="Picture 39" descr="http://www.ucl.ac.uk/hr/images/no_grade.jpg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389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476250</xdr:colOff>
      <xdr:row>36</xdr:row>
      <xdr:rowOff>142875</xdr:rowOff>
    </xdr:to>
    <xdr:pic>
      <xdr:nvPicPr>
        <xdr:cNvPr id="41" name="Picture 40" descr="http://www.ucl.ac.uk/hr/images/shade.png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6389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476250</xdr:colOff>
      <xdr:row>37</xdr:row>
      <xdr:rowOff>142875</xdr:rowOff>
    </xdr:to>
    <xdr:pic>
      <xdr:nvPicPr>
        <xdr:cNvPr id="42" name="Picture 41" descr="http://www.ucl.ac.uk/hr/images/no_grade.jpg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008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476250</xdr:colOff>
      <xdr:row>38</xdr:row>
      <xdr:rowOff>142875</xdr:rowOff>
    </xdr:to>
    <xdr:pic>
      <xdr:nvPicPr>
        <xdr:cNvPr id="43" name="Picture 42" descr="http://www.ucl.ac.uk/hr/images/no_grade.jpg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627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476250</xdr:colOff>
      <xdr:row>39</xdr:row>
      <xdr:rowOff>142875</xdr:rowOff>
    </xdr:to>
    <xdr:pic>
      <xdr:nvPicPr>
        <xdr:cNvPr id="44" name="Picture 43" descr="http://www.ucl.ac.uk/hr/images/no_grade.jpg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247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476250</xdr:colOff>
      <xdr:row>40</xdr:row>
      <xdr:rowOff>142875</xdr:rowOff>
    </xdr:to>
    <xdr:pic>
      <xdr:nvPicPr>
        <xdr:cNvPr id="45" name="Picture 44" descr="http://www.ucl.ac.uk/hr/images/no_grade.jpg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476250</xdr:colOff>
      <xdr:row>41</xdr:row>
      <xdr:rowOff>142875</xdr:rowOff>
    </xdr:to>
    <xdr:pic>
      <xdr:nvPicPr>
        <xdr:cNvPr id="46" name="Picture 45" descr="http://www.ucl.ac.uk/hr/images/no_grade.jpg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485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476250</xdr:colOff>
      <xdr:row>42</xdr:row>
      <xdr:rowOff>142875</xdr:rowOff>
    </xdr:to>
    <xdr:pic>
      <xdr:nvPicPr>
        <xdr:cNvPr id="47" name="Picture 46" descr="http://www.ucl.ac.uk/hr/images/no_grade.jpg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104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476250</xdr:colOff>
      <xdr:row>43</xdr:row>
      <xdr:rowOff>142875</xdr:rowOff>
    </xdr:to>
    <xdr:pic>
      <xdr:nvPicPr>
        <xdr:cNvPr id="48" name="Picture 47" descr="http://www.ucl.ac.uk/hr/images/shade.png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7724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476250</xdr:colOff>
      <xdr:row>43</xdr:row>
      <xdr:rowOff>142875</xdr:rowOff>
    </xdr:to>
    <xdr:pic>
      <xdr:nvPicPr>
        <xdr:cNvPr id="49" name="Picture 48" descr="http://www.ucl.ac.uk/hr/images/grade8.gif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724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476250</xdr:colOff>
      <xdr:row>44</xdr:row>
      <xdr:rowOff>142875</xdr:rowOff>
    </xdr:to>
    <xdr:pic>
      <xdr:nvPicPr>
        <xdr:cNvPr id="50" name="Picture 49" descr="http://www.ucl.ac.uk/hr/images/shade.png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43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476250</xdr:colOff>
      <xdr:row>44</xdr:row>
      <xdr:rowOff>142875</xdr:rowOff>
    </xdr:to>
    <xdr:pic>
      <xdr:nvPicPr>
        <xdr:cNvPr id="51" name="Picture 50" descr="http://www.ucl.ac.uk/hr/images/no_grade.jpg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343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476250</xdr:colOff>
      <xdr:row>45</xdr:row>
      <xdr:rowOff>142875</xdr:rowOff>
    </xdr:to>
    <xdr:pic>
      <xdr:nvPicPr>
        <xdr:cNvPr id="52" name="Picture 51" descr="http://www.ucl.ac.uk/hr/images/shade.png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962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476250</xdr:colOff>
      <xdr:row>45</xdr:row>
      <xdr:rowOff>142875</xdr:rowOff>
    </xdr:to>
    <xdr:pic>
      <xdr:nvPicPr>
        <xdr:cNvPr id="53" name="Picture 52" descr="http://www.ucl.ac.uk/hr/images/no_grade.jpg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962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476250</xdr:colOff>
      <xdr:row>46</xdr:row>
      <xdr:rowOff>142875</xdr:rowOff>
    </xdr:to>
    <xdr:pic>
      <xdr:nvPicPr>
        <xdr:cNvPr id="54" name="Picture 53" descr="http://www.ucl.ac.uk/hr/images/no_grade.jpg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581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476250</xdr:colOff>
      <xdr:row>47</xdr:row>
      <xdr:rowOff>142875</xdr:rowOff>
    </xdr:to>
    <xdr:pic>
      <xdr:nvPicPr>
        <xdr:cNvPr id="55" name="Picture 54" descr="http://www.ucl.ac.uk/hr/images/no_grade.jpg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201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476250</xdr:colOff>
      <xdr:row>48</xdr:row>
      <xdr:rowOff>142875</xdr:rowOff>
    </xdr:to>
    <xdr:pic>
      <xdr:nvPicPr>
        <xdr:cNvPr id="56" name="Picture 55" descr="http://www.ucl.ac.uk/hr/images/no_grade.jpg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820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476250</xdr:colOff>
      <xdr:row>49</xdr:row>
      <xdr:rowOff>142875</xdr:rowOff>
    </xdr:to>
    <xdr:pic>
      <xdr:nvPicPr>
        <xdr:cNvPr id="57" name="Picture 56" descr="http://www.ucl.ac.uk/hr/images/no_grade.jpg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43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476250</xdr:colOff>
      <xdr:row>50</xdr:row>
      <xdr:rowOff>142875</xdr:rowOff>
    </xdr:to>
    <xdr:pic>
      <xdr:nvPicPr>
        <xdr:cNvPr id="58" name="Picture 57" descr="http://www.ucl.ac.uk/hr/images/shade.png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05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476250</xdr:colOff>
      <xdr:row>51</xdr:row>
      <xdr:rowOff>142875</xdr:rowOff>
    </xdr:to>
    <xdr:pic>
      <xdr:nvPicPr>
        <xdr:cNvPr id="59" name="Picture 58" descr="http://www.ucl.ac.uk/hr/images/shade.png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67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476250</xdr:colOff>
      <xdr:row>52</xdr:row>
      <xdr:rowOff>142875</xdr:rowOff>
    </xdr:to>
    <xdr:pic>
      <xdr:nvPicPr>
        <xdr:cNvPr id="60" name="Picture 59" descr="http://www.ucl.ac.uk/hr/images/grade9.gif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29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476250</xdr:colOff>
      <xdr:row>52</xdr:row>
      <xdr:rowOff>142875</xdr:rowOff>
    </xdr:to>
    <xdr:pic>
      <xdr:nvPicPr>
        <xdr:cNvPr id="61" name="Picture 60" descr="http://www.ucl.ac.uk/hr/images/shade.png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29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476250</xdr:colOff>
      <xdr:row>53</xdr:row>
      <xdr:rowOff>142875</xdr:rowOff>
    </xdr:to>
    <xdr:pic>
      <xdr:nvPicPr>
        <xdr:cNvPr id="62" name="Picture 61" descr="http://www.ucl.ac.uk/hr/images/no_grade.jpg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391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476250</xdr:colOff>
      <xdr:row>54</xdr:row>
      <xdr:rowOff>142875</xdr:rowOff>
    </xdr:to>
    <xdr:pic>
      <xdr:nvPicPr>
        <xdr:cNvPr id="63" name="Picture 62" descr="http://www.ucl.ac.uk/hr/images/no_grade.jpg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535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476250</xdr:colOff>
      <xdr:row>55</xdr:row>
      <xdr:rowOff>142875</xdr:rowOff>
    </xdr:to>
    <xdr:pic>
      <xdr:nvPicPr>
        <xdr:cNvPr id="64" name="Picture 63" descr="http://www.ucl.ac.uk/hr/images/no_grade.jpg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476250</xdr:colOff>
      <xdr:row>56</xdr:row>
      <xdr:rowOff>142875</xdr:rowOff>
    </xdr:to>
    <xdr:pic>
      <xdr:nvPicPr>
        <xdr:cNvPr id="65" name="Picture 64" descr="http://www.ucl.ac.uk/hr/images/shade.png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77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476250</xdr:colOff>
      <xdr:row>57</xdr:row>
      <xdr:rowOff>142875</xdr:rowOff>
    </xdr:to>
    <xdr:pic>
      <xdr:nvPicPr>
        <xdr:cNvPr id="66" name="Picture 65" descr="http://www.ucl.ac.uk/hr/images/shade.png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39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476250</xdr:colOff>
      <xdr:row>58</xdr:row>
      <xdr:rowOff>142875</xdr:rowOff>
    </xdr:to>
    <xdr:pic>
      <xdr:nvPicPr>
        <xdr:cNvPr id="67" name="Picture 66" descr="http://www.ucl.ac.uk/hr/images/shade.png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01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476250</xdr:colOff>
      <xdr:row>59</xdr:row>
      <xdr:rowOff>142875</xdr:rowOff>
    </xdr:to>
    <xdr:pic>
      <xdr:nvPicPr>
        <xdr:cNvPr id="68" name="Picture 67" descr="http://www.ucl.ac.uk/hr/images/shade.png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3632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142875</xdr:rowOff>
    </xdr:to>
    <xdr:pic>
      <xdr:nvPicPr>
        <xdr:cNvPr id="2" name="Picture 1" descr="http://www.ucl.ac.uk/hr/images/grade1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66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142875</xdr:rowOff>
    </xdr:to>
    <xdr:pic>
      <xdr:nvPicPr>
        <xdr:cNvPr id="3" name="Picture 2" descr="http://www.ucl.ac.uk/hr/images/shade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476250</xdr:colOff>
      <xdr:row>10</xdr:row>
      <xdr:rowOff>142875</xdr:rowOff>
    </xdr:to>
    <xdr:pic>
      <xdr:nvPicPr>
        <xdr:cNvPr id="4" name="Picture 3" descr="http://www.ucl.ac.uk/hr/images/grade2.gif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142875</xdr:rowOff>
    </xdr:to>
    <xdr:pic>
      <xdr:nvPicPr>
        <xdr:cNvPr id="5" name="Picture 4" descr="http://www.ucl.ac.uk/hr/images/shade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90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476250</xdr:colOff>
      <xdr:row>11</xdr:row>
      <xdr:rowOff>142875</xdr:rowOff>
    </xdr:to>
    <xdr:pic>
      <xdr:nvPicPr>
        <xdr:cNvPr id="6" name="Picture 5" descr="http://www.ucl.ac.uk/hr/images/no_grade.jpg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90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476250</xdr:colOff>
      <xdr:row>12</xdr:row>
      <xdr:rowOff>142875</xdr:rowOff>
    </xdr:to>
    <xdr:pic>
      <xdr:nvPicPr>
        <xdr:cNvPr id="7" name="Picture 6" descr="http://www.ucl.ac.uk/hr/images/shade.pn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52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476250</xdr:colOff>
      <xdr:row>13</xdr:row>
      <xdr:rowOff>142875</xdr:rowOff>
    </xdr:to>
    <xdr:pic>
      <xdr:nvPicPr>
        <xdr:cNvPr id="8" name="Picture 7" descr="http://www.ucl.ac.uk/hr/images/grade3.g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14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476250</xdr:colOff>
      <xdr:row>13</xdr:row>
      <xdr:rowOff>142875</xdr:rowOff>
    </xdr:to>
    <xdr:pic>
      <xdr:nvPicPr>
        <xdr:cNvPr id="9" name="Picture 8" descr="http://www.ucl.ac.uk/hr/images/shade.png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914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476250</xdr:colOff>
      <xdr:row>14</xdr:row>
      <xdr:rowOff>142875</xdr:rowOff>
    </xdr:to>
    <xdr:pic>
      <xdr:nvPicPr>
        <xdr:cNvPr id="10" name="Picture 9" descr="http://www.ucl.ac.uk/hr/images/no_grade.jpg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765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476250</xdr:colOff>
      <xdr:row>15</xdr:row>
      <xdr:rowOff>142875</xdr:rowOff>
    </xdr:to>
    <xdr:pic>
      <xdr:nvPicPr>
        <xdr:cNvPr id="11" name="Picture 10" descr="http://www.ucl.ac.uk/hr/images/no_grade.jpg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38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476250</xdr:colOff>
      <xdr:row>16</xdr:row>
      <xdr:rowOff>142875</xdr:rowOff>
    </xdr:to>
    <xdr:pic>
      <xdr:nvPicPr>
        <xdr:cNvPr id="12" name="Picture 11" descr="http://www.ucl.ac.uk/hr/images/no_gra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00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476250</xdr:colOff>
      <xdr:row>17</xdr:row>
      <xdr:rowOff>142875</xdr:rowOff>
    </xdr:to>
    <xdr:pic>
      <xdr:nvPicPr>
        <xdr:cNvPr id="13" name="Picture 12" descr="http://www.ucl.ac.uk/hr/images/shade.png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62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476250</xdr:colOff>
      <xdr:row>17</xdr:row>
      <xdr:rowOff>142875</xdr:rowOff>
    </xdr:to>
    <xdr:pic>
      <xdr:nvPicPr>
        <xdr:cNvPr id="14" name="Picture 13" descr="http://www.ucl.ac.uk/hr/images/grade4.gif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62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476250</xdr:colOff>
      <xdr:row>18</xdr:row>
      <xdr:rowOff>142875</xdr:rowOff>
    </xdr:to>
    <xdr:pic>
      <xdr:nvPicPr>
        <xdr:cNvPr id="15" name="Picture 14" descr="http://www.ucl.ac.uk/hr/images/shade.png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724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476250</xdr:colOff>
      <xdr:row>18</xdr:row>
      <xdr:rowOff>142875</xdr:rowOff>
    </xdr:to>
    <xdr:pic>
      <xdr:nvPicPr>
        <xdr:cNvPr id="16" name="Picture 15" descr="http://www.ucl.ac.uk/hr/images/no_grade.jpg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24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476250</xdr:colOff>
      <xdr:row>19</xdr:row>
      <xdr:rowOff>142875</xdr:rowOff>
    </xdr:to>
    <xdr:pic>
      <xdr:nvPicPr>
        <xdr:cNvPr id="17" name="Picture 16" descr="http://www.ucl.ac.uk/hr/images/no_grade.jpg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862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476250</xdr:colOff>
      <xdr:row>20</xdr:row>
      <xdr:rowOff>142875</xdr:rowOff>
    </xdr:to>
    <xdr:pic>
      <xdr:nvPicPr>
        <xdr:cNvPr id="18" name="Picture 17" descr="http://www.ucl.ac.uk/hr/images/no_grade.jpg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481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476250</xdr:colOff>
      <xdr:row>21</xdr:row>
      <xdr:rowOff>142875</xdr:rowOff>
    </xdr:to>
    <xdr:pic>
      <xdr:nvPicPr>
        <xdr:cNvPr id="19" name="Picture 18" descr="http://www.ucl.ac.uk/hr/images/grade5.gif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476250</xdr:colOff>
      <xdr:row>21</xdr:row>
      <xdr:rowOff>142875</xdr:rowOff>
    </xdr:to>
    <xdr:pic>
      <xdr:nvPicPr>
        <xdr:cNvPr id="20" name="Picture 19" descr="http://www.ucl.ac.uk/hr/images/shade.png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476250</xdr:colOff>
      <xdr:row>22</xdr:row>
      <xdr:rowOff>142875</xdr:rowOff>
    </xdr:to>
    <xdr:pic>
      <xdr:nvPicPr>
        <xdr:cNvPr id="21" name="Picture 20" descr="http://www.ucl.ac.uk/hr/images/no_grade.jpg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719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476250</xdr:colOff>
      <xdr:row>22</xdr:row>
      <xdr:rowOff>142875</xdr:rowOff>
    </xdr:to>
    <xdr:pic>
      <xdr:nvPicPr>
        <xdr:cNvPr id="22" name="Picture 21" descr="http://www.ucl.ac.uk/hr/images/shade.png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719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476250</xdr:colOff>
      <xdr:row>23</xdr:row>
      <xdr:rowOff>142875</xdr:rowOff>
    </xdr:to>
    <xdr:pic>
      <xdr:nvPicPr>
        <xdr:cNvPr id="23" name="Picture 22" descr="http://www.ucl.ac.uk/hr/images/no_grade.jpg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339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476250</xdr:colOff>
      <xdr:row>24</xdr:row>
      <xdr:rowOff>142875</xdr:rowOff>
    </xdr:to>
    <xdr:pic>
      <xdr:nvPicPr>
        <xdr:cNvPr id="24" name="Picture 23" descr="http://www.ucl.ac.uk/hr/images/no_grade.jpg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958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476250</xdr:colOff>
      <xdr:row>25</xdr:row>
      <xdr:rowOff>142875</xdr:rowOff>
    </xdr:to>
    <xdr:pic>
      <xdr:nvPicPr>
        <xdr:cNvPr id="25" name="Picture 24" descr="http://www.ucl.ac.uk/hr/images/no_grade.jpg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577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476250</xdr:colOff>
      <xdr:row>26</xdr:row>
      <xdr:rowOff>142875</xdr:rowOff>
    </xdr:to>
    <xdr:pic>
      <xdr:nvPicPr>
        <xdr:cNvPr id="26" name="Picture 25" descr="http://www.ucl.ac.uk/hr/images/no_grade.jpg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27</xdr:row>
      <xdr:rowOff>0</xdr:rowOff>
    </xdr:from>
    <xdr:to>
      <xdr:col>3</xdr:col>
      <xdr:colOff>533400</xdr:colOff>
      <xdr:row>27</xdr:row>
      <xdr:rowOff>142875</xdr:rowOff>
    </xdr:to>
    <xdr:pic>
      <xdr:nvPicPr>
        <xdr:cNvPr id="27" name="Picture 26" descr="http://www.ucl.ac.uk/hr/images/shade.png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1816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476250</xdr:colOff>
      <xdr:row>27</xdr:row>
      <xdr:rowOff>142875</xdr:rowOff>
    </xdr:to>
    <xdr:pic>
      <xdr:nvPicPr>
        <xdr:cNvPr id="28" name="Picture 27" descr="http://www.ucl.ac.uk/hr/images/grade6.gif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816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476250</xdr:colOff>
      <xdr:row>28</xdr:row>
      <xdr:rowOff>142875</xdr:rowOff>
    </xdr:to>
    <xdr:pic>
      <xdr:nvPicPr>
        <xdr:cNvPr id="29" name="Picture 28" descr="http://www.ucl.ac.uk/hr/images/shade.png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435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476250</xdr:colOff>
      <xdr:row>28</xdr:row>
      <xdr:rowOff>142875</xdr:rowOff>
    </xdr:to>
    <xdr:pic>
      <xdr:nvPicPr>
        <xdr:cNvPr id="30" name="Picture 29" descr="http://www.ucl.ac.uk/hr/images/no_grade.jpg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435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476250</xdr:colOff>
      <xdr:row>29</xdr:row>
      <xdr:rowOff>142875</xdr:rowOff>
    </xdr:to>
    <xdr:pic>
      <xdr:nvPicPr>
        <xdr:cNvPr id="31" name="Picture 30" descr="http://www.ucl.ac.uk/hr/images/shade.png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476250</xdr:colOff>
      <xdr:row>29</xdr:row>
      <xdr:rowOff>142875</xdr:rowOff>
    </xdr:to>
    <xdr:pic>
      <xdr:nvPicPr>
        <xdr:cNvPr id="32" name="Picture 31" descr="http://www.ucl.ac.uk/hr/images/no_grade.jpg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054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476250</xdr:colOff>
      <xdr:row>30</xdr:row>
      <xdr:rowOff>142875</xdr:rowOff>
    </xdr:to>
    <xdr:pic>
      <xdr:nvPicPr>
        <xdr:cNvPr id="33" name="Picture 32" descr="http://www.ucl.ac.uk/hr/images/no_grade.jpg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476250</xdr:colOff>
      <xdr:row>31</xdr:row>
      <xdr:rowOff>142875</xdr:rowOff>
    </xdr:to>
    <xdr:pic>
      <xdr:nvPicPr>
        <xdr:cNvPr id="34" name="Picture 33" descr="http://www.ucl.ac.uk/hr/images/no_grade.jpg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8293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476250</xdr:colOff>
      <xdr:row>32</xdr:row>
      <xdr:rowOff>142875</xdr:rowOff>
    </xdr:to>
    <xdr:pic>
      <xdr:nvPicPr>
        <xdr:cNvPr id="35" name="Picture 34" descr="http://www.ucl.ac.uk/hr/images/no_grade.jpg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912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476250</xdr:colOff>
      <xdr:row>33</xdr:row>
      <xdr:rowOff>142875</xdr:rowOff>
    </xdr:to>
    <xdr:pic>
      <xdr:nvPicPr>
        <xdr:cNvPr id="36" name="Picture 35" descr="http://www.ucl.ac.uk/hr/images/no_grade.jpg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531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476250</xdr:colOff>
      <xdr:row>34</xdr:row>
      <xdr:rowOff>142875</xdr:rowOff>
    </xdr:to>
    <xdr:pic>
      <xdr:nvPicPr>
        <xdr:cNvPr id="37" name="Picture 36" descr="http://www.ucl.ac.uk/hr/images/shade.png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150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476250</xdr:colOff>
      <xdr:row>35</xdr:row>
      <xdr:rowOff>142875</xdr:rowOff>
    </xdr:to>
    <xdr:pic>
      <xdr:nvPicPr>
        <xdr:cNvPr id="38" name="Picture 37" descr="http://www.ucl.ac.uk/hr/images/grade7.gif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770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476250</xdr:colOff>
      <xdr:row>35</xdr:row>
      <xdr:rowOff>142875</xdr:rowOff>
    </xdr:to>
    <xdr:pic>
      <xdr:nvPicPr>
        <xdr:cNvPr id="39" name="Picture 38" descr="http://www.ucl.ac.uk/hr/images/shade.png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4770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476250</xdr:colOff>
      <xdr:row>36</xdr:row>
      <xdr:rowOff>142875</xdr:rowOff>
    </xdr:to>
    <xdr:pic>
      <xdr:nvPicPr>
        <xdr:cNvPr id="40" name="Picture 39" descr="http://www.ucl.ac.uk/hr/images/no_grade.jpg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389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476250</xdr:colOff>
      <xdr:row>36</xdr:row>
      <xdr:rowOff>142875</xdr:rowOff>
    </xdr:to>
    <xdr:pic>
      <xdr:nvPicPr>
        <xdr:cNvPr id="41" name="Picture 40" descr="http://www.ucl.ac.uk/hr/images/shade.png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6389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476250</xdr:colOff>
      <xdr:row>37</xdr:row>
      <xdr:rowOff>142875</xdr:rowOff>
    </xdr:to>
    <xdr:pic>
      <xdr:nvPicPr>
        <xdr:cNvPr id="42" name="Picture 41" descr="http://www.ucl.ac.uk/hr/images/no_grade.jpg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008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476250</xdr:colOff>
      <xdr:row>38</xdr:row>
      <xdr:rowOff>142875</xdr:rowOff>
    </xdr:to>
    <xdr:pic>
      <xdr:nvPicPr>
        <xdr:cNvPr id="43" name="Picture 42" descr="http://www.ucl.ac.uk/hr/images/no_grade.jpg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627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476250</xdr:colOff>
      <xdr:row>39</xdr:row>
      <xdr:rowOff>142875</xdr:rowOff>
    </xdr:to>
    <xdr:pic>
      <xdr:nvPicPr>
        <xdr:cNvPr id="44" name="Picture 43" descr="http://www.ucl.ac.uk/hr/images/no_grade.jpg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247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476250</xdr:colOff>
      <xdr:row>40</xdr:row>
      <xdr:rowOff>142875</xdr:rowOff>
    </xdr:to>
    <xdr:pic>
      <xdr:nvPicPr>
        <xdr:cNvPr id="45" name="Picture 44" descr="http://www.ucl.ac.uk/hr/images/no_grade.jpg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476250</xdr:colOff>
      <xdr:row>41</xdr:row>
      <xdr:rowOff>142875</xdr:rowOff>
    </xdr:to>
    <xdr:pic>
      <xdr:nvPicPr>
        <xdr:cNvPr id="46" name="Picture 45" descr="http://www.ucl.ac.uk/hr/images/no_grade.jpg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485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476250</xdr:colOff>
      <xdr:row>42</xdr:row>
      <xdr:rowOff>142875</xdr:rowOff>
    </xdr:to>
    <xdr:pic>
      <xdr:nvPicPr>
        <xdr:cNvPr id="47" name="Picture 46" descr="http://www.ucl.ac.uk/hr/images/no_grade.jpg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104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476250</xdr:colOff>
      <xdr:row>43</xdr:row>
      <xdr:rowOff>142875</xdr:rowOff>
    </xdr:to>
    <xdr:pic>
      <xdr:nvPicPr>
        <xdr:cNvPr id="48" name="Picture 47" descr="http://www.ucl.ac.uk/hr/images/shade.png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7724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476250</xdr:colOff>
      <xdr:row>43</xdr:row>
      <xdr:rowOff>142875</xdr:rowOff>
    </xdr:to>
    <xdr:pic>
      <xdr:nvPicPr>
        <xdr:cNvPr id="49" name="Picture 48" descr="http://www.ucl.ac.uk/hr/images/grade8.gif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724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476250</xdr:colOff>
      <xdr:row>44</xdr:row>
      <xdr:rowOff>142875</xdr:rowOff>
    </xdr:to>
    <xdr:pic>
      <xdr:nvPicPr>
        <xdr:cNvPr id="50" name="Picture 49" descr="http://www.ucl.ac.uk/hr/images/shade.png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43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476250</xdr:colOff>
      <xdr:row>44</xdr:row>
      <xdr:rowOff>142875</xdr:rowOff>
    </xdr:to>
    <xdr:pic>
      <xdr:nvPicPr>
        <xdr:cNvPr id="51" name="Picture 50" descr="http://www.ucl.ac.uk/hr/images/no_grade.jpg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343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476250</xdr:colOff>
      <xdr:row>45</xdr:row>
      <xdr:rowOff>142875</xdr:rowOff>
    </xdr:to>
    <xdr:pic>
      <xdr:nvPicPr>
        <xdr:cNvPr id="52" name="Picture 51" descr="http://www.ucl.ac.uk/hr/images/shade.png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962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476250</xdr:colOff>
      <xdr:row>45</xdr:row>
      <xdr:rowOff>142875</xdr:rowOff>
    </xdr:to>
    <xdr:pic>
      <xdr:nvPicPr>
        <xdr:cNvPr id="53" name="Picture 52" descr="http://www.ucl.ac.uk/hr/images/no_grade.jpg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962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476250</xdr:colOff>
      <xdr:row>46</xdr:row>
      <xdr:rowOff>142875</xdr:rowOff>
    </xdr:to>
    <xdr:pic>
      <xdr:nvPicPr>
        <xdr:cNvPr id="54" name="Picture 53" descr="http://www.ucl.ac.uk/hr/images/no_grade.jpg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581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476250</xdr:colOff>
      <xdr:row>47</xdr:row>
      <xdr:rowOff>142875</xdr:rowOff>
    </xdr:to>
    <xdr:pic>
      <xdr:nvPicPr>
        <xdr:cNvPr id="55" name="Picture 54" descr="http://www.ucl.ac.uk/hr/images/no_grade.jpg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201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476250</xdr:colOff>
      <xdr:row>48</xdr:row>
      <xdr:rowOff>142875</xdr:rowOff>
    </xdr:to>
    <xdr:pic>
      <xdr:nvPicPr>
        <xdr:cNvPr id="56" name="Picture 55" descr="http://www.ucl.ac.uk/hr/images/no_grade.jpg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820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476250</xdr:colOff>
      <xdr:row>49</xdr:row>
      <xdr:rowOff>142875</xdr:rowOff>
    </xdr:to>
    <xdr:pic>
      <xdr:nvPicPr>
        <xdr:cNvPr id="57" name="Picture 56" descr="http://www.ucl.ac.uk/hr/images/no_grade.jpg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439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476250</xdr:colOff>
      <xdr:row>50</xdr:row>
      <xdr:rowOff>142875</xdr:rowOff>
    </xdr:to>
    <xdr:pic>
      <xdr:nvPicPr>
        <xdr:cNvPr id="58" name="Picture 57" descr="http://www.ucl.ac.uk/hr/images/shade.png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058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476250</xdr:colOff>
      <xdr:row>51</xdr:row>
      <xdr:rowOff>142875</xdr:rowOff>
    </xdr:to>
    <xdr:pic>
      <xdr:nvPicPr>
        <xdr:cNvPr id="59" name="Picture 58" descr="http://www.ucl.ac.uk/hr/images/shade.png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678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476250</xdr:colOff>
      <xdr:row>52</xdr:row>
      <xdr:rowOff>142875</xdr:rowOff>
    </xdr:to>
    <xdr:pic>
      <xdr:nvPicPr>
        <xdr:cNvPr id="60" name="Picture 59" descr="http://www.ucl.ac.uk/hr/images/grade9.gif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29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476250</xdr:colOff>
      <xdr:row>52</xdr:row>
      <xdr:rowOff>142875</xdr:rowOff>
    </xdr:to>
    <xdr:pic>
      <xdr:nvPicPr>
        <xdr:cNvPr id="61" name="Picture 60" descr="http://www.ucl.ac.uk/hr/images/shade.png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297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476250</xdr:colOff>
      <xdr:row>53</xdr:row>
      <xdr:rowOff>142875</xdr:rowOff>
    </xdr:to>
    <xdr:pic>
      <xdr:nvPicPr>
        <xdr:cNvPr id="62" name="Picture 61" descr="http://www.ucl.ac.uk/hr/images/no_grade.jpg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3916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476250</xdr:colOff>
      <xdr:row>54</xdr:row>
      <xdr:rowOff>142875</xdr:rowOff>
    </xdr:to>
    <xdr:pic>
      <xdr:nvPicPr>
        <xdr:cNvPr id="63" name="Picture 62" descr="http://www.ucl.ac.uk/hr/images/no_grade.jpg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535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476250</xdr:colOff>
      <xdr:row>55</xdr:row>
      <xdr:rowOff>142875</xdr:rowOff>
    </xdr:to>
    <xdr:pic>
      <xdr:nvPicPr>
        <xdr:cNvPr id="64" name="Picture 63" descr="http://www.ucl.ac.uk/hr/images/no_grade.jpg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476250</xdr:colOff>
      <xdr:row>56</xdr:row>
      <xdr:rowOff>142875</xdr:rowOff>
    </xdr:to>
    <xdr:pic>
      <xdr:nvPicPr>
        <xdr:cNvPr id="65" name="Picture 64" descr="http://www.ucl.ac.uk/hr/images/shade.png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7742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476250</xdr:colOff>
      <xdr:row>57</xdr:row>
      <xdr:rowOff>142875</xdr:rowOff>
    </xdr:to>
    <xdr:pic>
      <xdr:nvPicPr>
        <xdr:cNvPr id="66" name="Picture 65" descr="http://www.ucl.ac.uk/hr/images/shade.png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3935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476250</xdr:colOff>
      <xdr:row>58</xdr:row>
      <xdr:rowOff>142875</xdr:rowOff>
    </xdr:to>
    <xdr:pic>
      <xdr:nvPicPr>
        <xdr:cNvPr id="67" name="Picture 66" descr="http://www.ucl.ac.uk/hr/images/shade.png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01275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476250</xdr:colOff>
      <xdr:row>59</xdr:row>
      <xdr:rowOff>142875</xdr:rowOff>
    </xdr:to>
    <xdr:pic>
      <xdr:nvPicPr>
        <xdr:cNvPr id="68" name="Picture 67" descr="http://www.ucl.ac.uk/hr/images/shade.png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363200"/>
          <a:ext cx="4762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480060</xdr:colOff>
      <xdr:row>7</xdr:row>
      <xdr:rowOff>144780</xdr:rowOff>
    </xdr:to>
    <xdr:pic>
      <xdr:nvPicPr>
        <xdr:cNvPr id="2" name="Picture 1" descr="http://www.ucl.ac.uk/hr/images/grade1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116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480060</xdr:colOff>
      <xdr:row>8</xdr:row>
      <xdr:rowOff>144780</xdr:rowOff>
    </xdr:to>
    <xdr:pic>
      <xdr:nvPicPr>
        <xdr:cNvPr id="3" name="Picture 2" descr="http://www.ucl.ac.uk/hr/images/shade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79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480060</xdr:colOff>
      <xdr:row>8</xdr:row>
      <xdr:rowOff>144780</xdr:rowOff>
    </xdr:to>
    <xdr:pic>
      <xdr:nvPicPr>
        <xdr:cNvPr id="4" name="Picture 3" descr="http://www.ucl.ac.uk/hr/images/grade2.gif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79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480060</xdr:colOff>
      <xdr:row>9</xdr:row>
      <xdr:rowOff>144780</xdr:rowOff>
    </xdr:to>
    <xdr:pic>
      <xdr:nvPicPr>
        <xdr:cNvPr id="5" name="Picture 4" descr="http://www.ucl.ac.uk/hr/images/shade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46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480060</xdr:colOff>
      <xdr:row>9</xdr:row>
      <xdr:rowOff>144780</xdr:rowOff>
    </xdr:to>
    <xdr:pic>
      <xdr:nvPicPr>
        <xdr:cNvPr id="6" name="Picture 5" descr="http://www.ucl.ac.uk/hr/images/no_grade.jp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46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480060</xdr:colOff>
      <xdr:row>10</xdr:row>
      <xdr:rowOff>144780</xdr:rowOff>
    </xdr:to>
    <xdr:pic>
      <xdr:nvPicPr>
        <xdr:cNvPr id="7" name="Picture 6" descr="http://www.ucl.ac.uk/hr/images/shade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146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480060</xdr:colOff>
      <xdr:row>11</xdr:row>
      <xdr:rowOff>144780</xdr:rowOff>
    </xdr:to>
    <xdr:pic>
      <xdr:nvPicPr>
        <xdr:cNvPr id="8" name="Picture 7" descr="http://www.ucl.ac.uk/hr/images/grade3.g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822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480060</xdr:colOff>
      <xdr:row>11</xdr:row>
      <xdr:rowOff>144780</xdr:rowOff>
    </xdr:to>
    <xdr:pic>
      <xdr:nvPicPr>
        <xdr:cNvPr id="9" name="Picture 8" descr="http://www.ucl.ac.uk/hr/images/shade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822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480060</xdr:colOff>
      <xdr:row>12</xdr:row>
      <xdr:rowOff>144780</xdr:rowOff>
    </xdr:to>
    <xdr:pic>
      <xdr:nvPicPr>
        <xdr:cNvPr id="10" name="Picture 9" descr="http://www.ucl.ac.uk/hr/images/no_grade.jp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498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480060</xdr:colOff>
      <xdr:row>13</xdr:row>
      <xdr:rowOff>144780</xdr:rowOff>
    </xdr:to>
    <xdr:pic>
      <xdr:nvPicPr>
        <xdr:cNvPr id="11" name="Picture 10" descr="http://www.ucl.ac.uk/hr/images/no_grade.jp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175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480060</xdr:colOff>
      <xdr:row>14</xdr:row>
      <xdr:rowOff>144780</xdr:rowOff>
    </xdr:to>
    <xdr:pic>
      <xdr:nvPicPr>
        <xdr:cNvPr id="12" name="Picture 11" descr="http://www.ucl.ac.uk/hr/images/no_grade.jp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851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480060</xdr:colOff>
      <xdr:row>15</xdr:row>
      <xdr:rowOff>144780</xdr:rowOff>
    </xdr:to>
    <xdr:pic>
      <xdr:nvPicPr>
        <xdr:cNvPr id="13" name="Picture 12" descr="http://www.ucl.ac.uk/hr/images/shade.png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528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480060</xdr:colOff>
      <xdr:row>15</xdr:row>
      <xdr:rowOff>144780</xdr:rowOff>
    </xdr:to>
    <xdr:pic>
      <xdr:nvPicPr>
        <xdr:cNvPr id="14" name="Picture 13" descr="http://www.ucl.ac.uk/hr/images/grade4.gif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528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480060</xdr:colOff>
      <xdr:row>16</xdr:row>
      <xdr:rowOff>144780</xdr:rowOff>
    </xdr:to>
    <xdr:pic>
      <xdr:nvPicPr>
        <xdr:cNvPr id="15" name="Picture 14" descr="http://www.ucl.ac.uk/hr/images/shade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20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480060</xdr:colOff>
      <xdr:row>16</xdr:row>
      <xdr:rowOff>144780</xdr:rowOff>
    </xdr:to>
    <xdr:pic>
      <xdr:nvPicPr>
        <xdr:cNvPr id="16" name="Picture 15" descr="http://www.ucl.ac.uk/hr/images/no_gra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20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480060</xdr:colOff>
      <xdr:row>17</xdr:row>
      <xdr:rowOff>144780</xdr:rowOff>
    </xdr:to>
    <xdr:pic>
      <xdr:nvPicPr>
        <xdr:cNvPr id="17" name="Picture 16" descr="http://www.ucl.ac.uk/hr/images/no_grade.jpg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880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480060</xdr:colOff>
      <xdr:row>18</xdr:row>
      <xdr:rowOff>144780</xdr:rowOff>
    </xdr:to>
    <xdr:pic>
      <xdr:nvPicPr>
        <xdr:cNvPr id="18" name="Picture 17" descr="http://www.ucl.ac.uk/hr/images/no_grade.jpg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557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480060</xdr:colOff>
      <xdr:row>19</xdr:row>
      <xdr:rowOff>144780</xdr:rowOff>
    </xdr:to>
    <xdr:pic>
      <xdr:nvPicPr>
        <xdr:cNvPr id="19" name="Picture 18" descr="http://www.ucl.ac.uk/hr/images/grade5.gif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233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480060</xdr:colOff>
      <xdr:row>19</xdr:row>
      <xdr:rowOff>144780</xdr:rowOff>
    </xdr:to>
    <xdr:pic>
      <xdr:nvPicPr>
        <xdr:cNvPr id="20" name="Picture 19" descr="http://www.ucl.ac.uk/hr/images/shade.pn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233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480060</xdr:colOff>
      <xdr:row>20</xdr:row>
      <xdr:rowOff>144780</xdr:rowOff>
    </xdr:to>
    <xdr:pic>
      <xdr:nvPicPr>
        <xdr:cNvPr id="21" name="Picture 20" descr="http://www.ucl.ac.uk/hr/images/no_grade.jp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910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480060</xdr:colOff>
      <xdr:row>20</xdr:row>
      <xdr:rowOff>144780</xdr:rowOff>
    </xdr:to>
    <xdr:pic>
      <xdr:nvPicPr>
        <xdr:cNvPr id="22" name="Picture 21" descr="http://www.ucl.ac.uk/hr/images/shade.png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910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480060</xdr:colOff>
      <xdr:row>21</xdr:row>
      <xdr:rowOff>144780</xdr:rowOff>
    </xdr:to>
    <xdr:pic>
      <xdr:nvPicPr>
        <xdr:cNvPr id="23" name="Picture 22" descr="http://www.ucl.ac.uk/hr/images/no_grade.jpg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586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480060</xdr:colOff>
      <xdr:row>22</xdr:row>
      <xdr:rowOff>144780</xdr:rowOff>
    </xdr:to>
    <xdr:pic>
      <xdr:nvPicPr>
        <xdr:cNvPr id="24" name="Picture 23" descr="http://www.ucl.ac.uk/hr/images/no_grade.jpg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262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480060</xdr:colOff>
      <xdr:row>23</xdr:row>
      <xdr:rowOff>144780</xdr:rowOff>
    </xdr:to>
    <xdr:pic>
      <xdr:nvPicPr>
        <xdr:cNvPr id="25" name="Picture 24" descr="http://www.ucl.ac.uk/hr/images/no_grade.jpg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939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480060</xdr:colOff>
      <xdr:row>24</xdr:row>
      <xdr:rowOff>144780</xdr:rowOff>
    </xdr:to>
    <xdr:pic>
      <xdr:nvPicPr>
        <xdr:cNvPr id="26" name="Picture 25" descr="http://www.ucl.ac.uk/hr/images/no_grade.jpg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615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480060</xdr:colOff>
      <xdr:row>25</xdr:row>
      <xdr:rowOff>144780</xdr:rowOff>
    </xdr:to>
    <xdr:pic>
      <xdr:nvPicPr>
        <xdr:cNvPr id="27" name="Picture 26" descr="http://www.ucl.ac.uk/hr/images/shade.png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29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480060</xdr:colOff>
      <xdr:row>25</xdr:row>
      <xdr:rowOff>144780</xdr:rowOff>
    </xdr:to>
    <xdr:pic>
      <xdr:nvPicPr>
        <xdr:cNvPr id="28" name="Picture 27" descr="http://www.ucl.ac.uk/hr/images/grade6.gif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29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480060</xdr:colOff>
      <xdr:row>26</xdr:row>
      <xdr:rowOff>144780</xdr:rowOff>
    </xdr:to>
    <xdr:pic>
      <xdr:nvPicPr>
        <xdr:cNvPr id="29" name="Picture 28" descr="http://www.ucl.ac.uk/hr/images/shade.png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68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480060</xdr:colOff>
      <xdr:row>26</xdr:row>
      <xdr:rowOff>144780</xdr:rowOff>
    </xdr:to>
    <xdr:pic>
      <xdr:nvPicPr>
        <xdr:cNvPr id="30" name="Picture 29" descr="http://www.ucl.ac.uk/hr/images/no_grade.jpg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968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480060</xdr:colOff>
      <xdr:row>27</xdr:row>
      <xdr:rowOff>144780</xdr:rowOff>
    </xdr:to>
    <xdr:pic>
      <xdr:nvPicPr>
        <xdr:cNvPr id="31" name="Picture 30" descr="http://www.ucl.ac.uk/hr/images/shade.png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644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480060</xdr:colOff>
      <xdr:row>27</xdr:row>
      <xdr:rowOff>144780</xdr:rowOff>
    </xdr:to>
    <xdr:pic>
      <xdr:nvPicPr>
        <xdr:cNvPr id="32" name="Picture 31" descr="http://www.ucl.ac.uk/hr/images/no_grade.jp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644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480060</xdr:colOff>
      <xdr:row>28</xdr:row>
      <xdr:rowOff>144780</xdr:rowOff>
    </xdr:to>
    <xdr:pic>
      <xdr:nvPicPr>
        <xdr:cNvPr id="33" name="Picture 32" descr="http://www.ucl.ac.uk/hr/images/no_grade.jp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321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480060</xdr:colOff>
      <xdr:row>29</xdr:row>
      <xdr:rowOff>144780</xdr:rowOff>
    </xdr:to>
    <xdr:pic>
      <xdr:nvPicPr>
        <xdr:cNvPr id="34" name="Picture 33" descr="http://www.ucl.ac.uk/hr/images/no_grade.jpg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997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480060</xdr:colOff>
      <xdr:row>30</xdr:row>
      <xdr:rowOff>144780</xdr:rowOff>
    </xdr:to>
    <xdr:pic>
      <xdr:nvPicPr>
        <xdr:cNvPr id="35" name="Picture 34" descr="http://www.ucl.ac.uk/hr/images/no_grade.jpg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8674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480060</xdr:colOff>
      <xdr:row>31</xdr:row>
      <xdr:rowOff>144780</xdr:rowOff>
    </xdr:to>
    <xdr:pic>
      <xdr:nvPicPr>
        <xdr:cNvPr id="36" name="Picture 35" descr="http://www.ucl.ac.uk/hr/images/no_grade.jpg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0350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480060</xdr:colOff>
      <xdr:row>32</xdr:row>
      <xdr:rowOff>144780</xdr:rowOff>
    </xdr:to>
    <xdr:pic>
      <xdr:nvPicPr>
        <xdr:cNvPr id="37" name="Picture 36" descr="http://www.ucl.ac.uk/hr/images/shade.png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2026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480060</xdr:colOff>
      <xdr:row>33</xdr:row>
      <xdr:rowOff>144780</xdr:rowOff>
    </xdr:to>
    <xdr:pic>
      <xdr:nvPicPr>
        <xdr:cNvPr id="38" name="Picture 37" descr="http://www.ucl.ac.uk/hr/images/grade7.gif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70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480060</xdr:colOff>
      <xdr:row>33</xdr:row>
      <xdr:rowOff>144780</xdr:rowOff>
    </xdr:to>
    <xdr:pic>
      <xdr:nvPicPr>
        <xdr:cNvPr id="39" name="Picture 38" descr="http://www.ucl.ac.uk/hr/images/shade.png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70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480060</xdr:colOff>
      <xdr:row>34</xdr:row>
      <xdr:rowOff>144780</xdr:rowOff>
    </xdr:to>
    <xdr:pic>
      <xdr:nvPicPr>
        <xdr:cNvPr id="40" name="Picture 39" descr="http://www.ucl.ac.uk/hr/images/no_grade.jpg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37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480060</xdr:colOff>
      <xdr:row>34</xdr:row>
      <xdr:rowOff>144780</xdr:rowOff>
    </xdr:to>
    <xdr:pic>
      <xdr:nvPicPr>
        <xdr:cNvPr id="41" name="Picture 40" descr="http://www.ucl.ac.uk/hr/images/shade.png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537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480060</xdr:colOff>
      <xdr:row>35</xdr:row>
      <xdr:rowOff>144780</xdr:rowOff>
    </xdr:to>
    <xdr:pic>
      <xdr:nvPicPr>
        <xdr:cNvPr id="42" name="Picture 41" descr="http://www.ucl.ac.uk/hr/images/no_grade.jpg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056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480060</xdr:colOff>
      <xdr:row>36</xdr:row>
      <xdr:rowOff>144780</xdr:rowOff>
    </xdr:to>
    <xdr:pic>
      <xdr:nvPicPr>
        <xdr:cNvPr id="43" name="Picture 42" descr="http://www.ucl.ac.uk/hr/images/no_grade.jpg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732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480060</xdr:colOff>
      <xdr:row>37</xdr:row>
      <xdr:rowOff>144780</xdr:rowOff>
    </xdr:to>
    <xdr:pic>
      <xdr:nvPicPr>
        <xdr:cNvPr id="44" name="Picture 43" descr="http://www.ucl.ac.uk/hr/images/no_grade.jpg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408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480060</xdr:colOff>
      <xdr:row>38</xdr:row>
      <xdr:rowOff>144780</xdr:rowOff>
    </xdr:to>
    <xdr:pic>
      <xdr:nvPicPr>
        <xdr:cNvPr id="45" name="Picture 44" descr="http://www.ucl.ac.uk/hr/images/no_grade.jpg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085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480060</xdr:colOff>
      <xdr:row>39</xdr:row>
      <xdr:rowOff>144780</xdr:rowOff>
    </xdr:to>
    <xdr:pic>
      <xdr:nvPicPr>
        <xdr:cNvPr id="46" name="Picture 45" descr="http://www.ucl.ac.uk/hr/images/no_grade.jpg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3761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480060</xdr:colOff>
      <xdr:row>40</xdr:row>
      <xdr:rowOff>144780</xdr:rowOff>
    </xdr:to>
    <xdr:pic>
      <xdr:nvPicPr>
        <xdr:cNvPr id="47" name="Picture 46" descr="http://www.ucl.ac.uk/hr/images/no_grade.jpg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5438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480060</xdr:colOff>
      <xdr:row>41</xdr:row>
      <xdr:rowOff>144780</xdr:rowOff>
    </xdr:to>
    <xdr:pic>
      <xdr:nvPicPr>
        <xdr:cNvPr id="48" name="Picture 47" descr="http://www.ucl.ac.uk/hr/images/shade.png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711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480060</xdr:colOff>
      <xdr:row>41</xdr:row>
      <xdr:rowOff>144780</xdr:rowOff>
    </xdr:to>
    <xdr:pic>
      <xdr:nvPicPr>
        <xdr:cNvPr id="49" name="Picture 48" descr="http://www.ucl.ac.uk/hr/images/grade8.gif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11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480060</xdr:colOff>
      <xdr:row>42</xdr:row>
      <xdr:rowOff>144780</xdr:rowOff>
    </xdr:to>
    <xdr:pic>
      <xdr:nvPicPr>
        <xdr:cNvPr id="50" name="Picture 49" descr="http://www.ucl.ac.uk/hr/images/shade.png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8790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480060</xdr:colOff>
      <xdr:row>42</xdr:row>
      <xdr:rowOff>144780</xdr:rowOff>
    </xdr:to>
    <xdr:pic>
      <xdr:nvPicPr>
        <xdr:cNvPr id="51" name="Picture 50" descr="http://www.ucl.ac.uk/hr/images/no_grade.jpg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8790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480060</xdr:colOff>
      <xdr:row>43</xdr:row>
      <xdr:rowOff>144780</xdr:rowOff>
    </xdr:to>
    <xdr:pic>
      <xdr:nvPicPr>
        <xdr:cNvPr id="52" name="Picture 51" descr="http://www.ucl.ac.uk/hr/images/shade.png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467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480060</xdr:colOff>
      <xdr:row>43</xdr:row>
      <xdr:rowOff>144780</xdr:rowOff>
    </xdr:to>
    <xdr:pic>
      <xdr:nvPicPr>
        <xdr:cNvPr id="53" name="Picture 52" descr="http://www.ucl.ac.uk/hr/images/no_grade.jpg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467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480060</xdr:colOff>
      <xdr:row>44</xdr:row>
      <xdr:rowOff>144780</xdr:rowOff>
    </xdr:to>
    <xdr:pic>
      <xdr:nvPicPr>
        <xdr:cNvPr id="54" name="Picture 53" descr="http://www.ucl.ac.uk/hr/images/no_grade.jpg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143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480060</xdr:colOff>
      <xdr:row>45</xdr:row>
      <xdr:rowOff>144780</xdr:rowOff>
    </xdr:to>
    <xdr:pic>
      <xdr:nvPicPr>
        <xdr:cNvPr id="55" name="Picture 54" descr="http://www.ucl.ac.uk/hr/images/no_grade.jpg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3820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480060</xdr:colOff>
      <xdr:row>46</xdr:row>
      <xdr:rowOff>144780</xdr:rowOff>
    </xdr:to>
    <xdr:pic>
      <xdr:nvPicPr>
        <xdr:cNvPr id="56" name="Picture 55" descr="http://www.ucl.ac.uk/hr/images/no_grade.jpg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496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480060</xdr:colOff>
      <xdr:row>47</xdr:row>
      <xdr:rowOff>144780</xdr:rowOff>
    </xdr:to>
    <xdr:pic>
      <xdr:nvPicPr>
        <xdr:cNvPr id="57" name="Picture 56" descr="http://www.ucl.ac.uk/hr/images/no_grade.jpg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172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480060</xdr:colOff>
      <xdr:row>48</xdr:row>
      <xdr:rowOff>144780</xdr:rowOff>
    </xdr:to>
    <xdr:pic>
      <xdr:nvPicPr>
        <xdr:cNvPr id="58" name="Picture 57" descr="http://www.ucl.ac.uk/hr/images/shade.png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8849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480060</xdr:colOff>
      <xdr:row>49</xdr:row>
      <xdr:rowOff>144780</xdr:rowOff>
    </xdr:to>
    <xdr:pic>
      <xdr:nvPicPr>
        <xdr:cNvPr id="59" name="Picture 58" descr="http://www.ucl.ac.uk/hr/images/shade.png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525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480060</xdr:colOff>
      <xdr:row>50</xdr:row>
      <xdr:rowOff>144780</xdr:rowOff>
    </xdr:to>
    <xdr:pic>
      <xdr:nvPicPr>
        <xdr:cNvPr id="60" name="Picture 59" descr="http://www.ucl.ac.uk/hr/images/grade9.gif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20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480060</xdr:colOff>
      <xdr:row>50</xdr:row>
      <xdr:rowOff>144780</xdr:rowOff>
    </xdr:to>
    <xdr:pic>
      <xdr:nvPicPr>
        <xdr:cNvPr id="61" name="Picture 60" descr="http://www.ucl.ac.uk/hr/images/shade.png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20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480060</xdr:colOff>
      <xdr:row>51</xdr:row>
      <xdr:rowOff>144780</xdr:rowOff>
    </xdr:to>
    <xdr:pic>
      <xdr:nvPicPr>
        <xdr:cNvPr id="62" name="Picture 61" descr="http://www.ucl.ac.uk/hr/images/no_grade.jpg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3878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480060</xdr:colOff>
      <xdr:row>52</xdr:row>
      <xdr:rowOff>144780</xdr:rowOff>
    </xdr:to>
    <xdr:pic>
      <xdr:nvPicPr>
        <xdr:cNvPr id="63" name="Picture 62" descr="http://www.ucl.ac.uk/hr/images/no_grade.jpg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554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480060</xdr:colOff>
      <xdr:row>53</xdr:row>
      <xdr:rowOff>144780</xdr:rowOff>
    </xdr:to>
    <xdr:pic>
      <xdr:nvPicPr>
        <xdr:cNvPr id="64" name="Picture 63" descr="http://www.ucl.ac.uk/hr/images/no_grade.jpg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231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480060</xdr:colOff>
      <xdr:row>54</xdr:row>
      <xdr:rowOff>144780</xdr:rowOff>
    </xdr:to>
    <xdr:pic>
      <xdr:nvPicPr>
        <xdr:cNvPr id="65" name="Picture 64" descr="http://www.ucl.ac.uk/hr/images/shade.png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907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480060</xdr:colOff>
      <xdr:row>55</xdr:row>
      <xdr:rowOff>144780</xdr:rowOff>
    </xdr:to>
    <xdr:pic>
      <xdr:nvPicPr>
        <xdr:cNvPr id="66" name="Picture 65" descr="http://www.ucl.ac.uk/hr/images/shade.png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584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480060</xdr:colOff>
      <xdr:row>56</xdr:row>
      <xdr:rowOff>144780</xdr:rowOff>
    </xdr:to>
    <xdr:pic>
      <xdr:nvPicPr>
        <xdr:cNvPr id="67" name="Picture 66" descr="http://www.ucl.ac.uk/hr/images/shade.png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260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480060</xdr:colOff>
      <xdr:row>57</xdr:row>
      <xdr:rowOff>144780</xdr:rowOff>
    </xdr:to>
    <xdr:pic>
      <xdr:nvPicPr>
        <xdr:cNvPr id="68" name="Picture 67" descr="http://www.ucl.ac.uk/hr/images/shade.pn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3936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480060</xdr:colOff>
      <xdr:row>5</xdr:row>
      <xdr:rowOff>144780</xdr:rowOff>
    </xdr:to>
    <xdr:pic>
      <xdr:nvPicPr>
        <xdr:cNvPr id="2" name="Picture 1" descr="http://www.ucl.ac.uk/hr/images/grade1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440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480060</xdr:colOff>
      <xdr:row>6</xdr:row>
      <xdr:rowOff>144780</xdr:rowOff>
    </xdr:to>
    <xdr:pic>
      <xdr:nvPicPr>
        <xdr:cNvPr id="3" name="Picture 2" descr="http://www.ucl.ac.uk/hr/images/shade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79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480060</xdr:colOff>
      <xdr:row>6</xdr:row>
      <xdr:rowOff>144780</xdr:rowOff>
    </xdr:to>
    <xdr:pic>
      <xdr:nvPicPr>
        <xdr:cNvPr id="4" name="Picture 3" descr="http://www.ucl.ac.uk/hr/images/grade2.gif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79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480060</xdr:colOff>
      <xdr:row>7</xdr:row>
      <xdr:rowOff>144780</xdr:rowOff>
    </xdr:to>
    <xdr:pic>
      <xdr:nvPicPr>
        <xdr:cNvPr id="5" name="Picture 4" descr="http://www.ucl.ac.uk/hr/images/shade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46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480060</xdr:colOff>
      <xdr:row>7</xdr:row>
      <xdr:rowOff>144780</xdr:rowOff>
    </xdr:to>
    <xdr:pic>
      <xdr:nvPicPr>
        <xdr:cNvPr id="6" name="Picture 5" descr="http://www.ucl.ac.uk/hr/images/no_grade.jp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46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480060</xdr:colOff>
      <xdr:row>8</xdr:row>
      <xdr:rowOff>144780</xdr:rowOff>
    </xdr:to>
    <xdr:pic>
      <xdr:nvPicPr>
        <xdr:cNvPr id="7" name="Picture 6" descr="http://www.ucl.ac.uk/hr/images/shade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146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480060</xdr:colOff>
      <xdr:row>9</xdr:row>
      <xdr:rowOff>144780</xdr:rowOff>
    </xdr:to>
    <xdr:pic>
      <xdr:nvPicPr>
        <xdr:cNvPr id="8" name="Picture 7" descr="http://www.ucl.ac.uk/hr/images/grade3.gif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822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480060</xdr:colOff>
      <xdr:row>9</xdr:row>
      <xdr:rowOff>144780</xdr:rowOff>
    </xdr:to>
    <xdr:pic>
      <xdr:nvPicPr>
        <xdr:cNvPr id="9" name="Picture 8" descr="http://www.ucl.ac.uk/hr/images/shade.pn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822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480060</xdr:colOff>
      <xdr:row>10</xdr:row>
      <xdr:rowOff>144780</xdr:rowOff>
    </xdr:to>
    <xdr:pic>
      <xdr:nvPicPr>
        <xdr:cNvPr id="10" name="Picture 9" descr="http://www.ucl.ac.uk/hr/images/no_grade.jp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498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480060</xdr:colOff>
      <xdr:row>11</xdr:row>
      <xdr:rowOff>144780</xdr:rowOff>
    </xdr:to>
    <xdr:pic>
      <xdr:nvPicPr>
        <xdr:cNvPr id="11" name="Picture 10" descr="http://www.ucl.ac.uk/hr/images/no_grade.jp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0175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480060</xdr:colOff>
      <xdr:row>12</xdr:row>
      <xdr:rowOff>144780</xdr:rowOff>
    </xdr:to>
    <xdr:pic>
      <xdr:nvPicPr>
        <xdr:cNvPr id="12" name="Picture 11" descr="http://www.ucl.ac.uk/hr/images/no_grade.jp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851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480060</xdr:colOff>
      <xdr:row>13</xdr:row>
      <xdr:rowOff>144780</xdr:rowOff>
    </xdr:to>
    <xdr:pic>
      <xdr:nvPicPr>
        <xdr:cNvPr id="13" name="Picture 12" descr="http://www.ucl.ac.uk/hr/images/shade.png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528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480060</xdr:colOff>
      <xdr:row>13</xdr:row>
      <xdr:rowOff>144780</xdr:rowOff>
    </xdr:to>
    <xdr:pic>
      <xdr:nvPicPr>
        <xdr:cNvPr id="14" name="Picture 13" descr="http://www.ucl.ac.uk/hr/images/grade4.gif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528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480060</xdr:colOff>
      <xdr:row>14</xdr:row>
      <xdr:rowOff>144780</xdr:rowOff>
    </xdr:to>
    <xdr:pic>
      <xdr:nvPicPr>
        <xdr:cNvPr id="15" name="Picture 14" descr="http://www.ucl.ac.uk/hr/images/shade.png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20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480060</xdr:colOff>
      <xdr:row>14</xdr:row>
      <xdr:rowOff>144780</xdr:rowOff>
    </xdr:to>
    <xdr:pic>
      <xdr:nvPicPr>
        <xdr:cNvPr id="16" name="Picture 15" descr="http://www.ucl.ac.uk/hr/images/no_grade.jpg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20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480060</xdr:colOff>
      <xdr:row>15</xdr:row>
      <xdr:rowOff>144780</xdr:rowOff>
    </xdr:to>
    <xdr:pic>
      <xdr:nvPicPr>
        <xdr:cNvPr id="17" name="Picture 16" descr="http://www.ucl.ac.uk/hr/images/no_grade.jpg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880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480060</xdr:colOff>
      <xdr:row>16</xdr:row>
      <xdr:rowOff>144780</xdr:rowOff>
    </xdr:to>
    <xdr:pic>
      <xdr:nvPicPr>
        <xdr:cNvPr id="18" name="Picture 17" descr="http://www.ucl.ac.uk/hr/images/no_grade.jpg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557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480060</xdr:colOff>
      <xdr:row>17</xdr:row>
      <xdr:rowOff>144780</xdr:rowOff>
    </xdr:to>
    <xdr:pic>
      <xdr:nvPicPr>
        <xdr:cNvPr id="19" name="Picture 18" descr="http://www.ucl.ac.uk/hr/images/grade5.gif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233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480060</xdr:colOff>
      <xdr:row>17</xdr:row>
      <xdr:rowOff>144780</xdr:rowOff>
    </xdr:to>
    <xdr:pic>
      <xdr:nvPicPr>
        <xdr:cNvPr id="20" name="Picture 19" descr="http://www.ucl.ac.uk/hr/images/shade.png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233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480060</xdr:colOff>
      <xdr:row>18</xdr:row>
      <xdr:rowOff>144780</xdr:rowOff>
    </xdr:to>
    <xdr:pic>
      <xdr:nvPicPr>
        <xdr:cNvPr id="21" name="Picture 20" descr="http://www.ucl.ac.uk/hr/images/no_grade.jpg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910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480060</xdr:colOff>
      <xdr:row>18</xdr:row>
      <xdr:rowOff>144780</xdr:rowOff>
    </xdr:to>
    <xdr:pic>
      <xdr:nvPicPr>
        <xdr:cNvPr id="22" name="Picture 21" descr="http://www.ucl.ac.uk/hr/images/shade.png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910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480060</xdr:colOff>
      <xdr:row>19</xdr:row>
      <xdr:rowOff>144780</xdr:rowOff>
    </xdr:to>
    <xdr:pic>
      <xdr:nvPicPr>
        <xdr:cNvPr id="23" name="Picture 22" descr="http://www.ucl.ac.uk/hr/images/no_grade.jpg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586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480060</xdr:colOff>
      <xdr:row>20</xdr:row>
      <xdr:rowOff>144780</xdr:rowOff>
    </xdr:to>
    <xdr:pic>
      <xdr:nvPicPr>
        <xdr:cNvPr id="24" name="Picture 23" descr="http://www.ucl.ac.uk/hr/images/no_grade.jpg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262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480060</xdr:colOff>
      <xdr:row>21</xdr:row>
      <xdr:rowOff>144780</xdr:rowOff>
    </xdr:to>
    <xdr:pic>
      <xdr:nvPicPr>
        <xdr:cNvPr id="25" name="Picture 24" descr="http://www.ucl.ac.uk/hr/images/no_grade.jpg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939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480060</xdr:colOff>
      <xdr:row>22</xdr:row>
      <xdr:rowOff>144780</xdr:rowOff>
    </xdr:to>
    <xdr:pic>
      <xdr:nvPicPr>
        <xdr:cNvPr id="26" name="Picture 25" descr="http://www.ucl.ac.uk/hr/images/no_grade.jpg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615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480060</xdr:colOff>
      <xdr:row>23</xdr:row>
      <xdr:rowOff>144780</xdr:rowOff>
    </xdr:to>
    <xdr:pic>
      <xdr:nvPicPr>
        <xdr:cNvPr id="27" name="Picture 26" descr="http://www.ucl.ac.uk/hr/images/shade.png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29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480060</xdr:colOff>
      <xdr:row>23</xdr:row>
      <xdr:rowOff>144780</xdr:rowOff>
    </xdr:to>
    <xdr:pic>
      <xdr:nvPicPr>
        <xdr:cNvPr id="28" name="Picture 27" descr="http://www.ucl.ac.uk/hr/images/grade6.gif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29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480060</xdr:colOff>
      <xdr:row>24</xdr:row>
      <xdr:rowOff>144780</xdr:rowOff>
    </xdr:to>
    <xdr:pic>
      <xdr:nvPicPr>
        <xdr:cNvPr id="29" name="Picture 28" descr="http://www.ucl.ac.uk/hr/images/shade.png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68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480060</xdr:colOff>
      <xdr:row>24</xdr:row>
      <xdr:rowOff>144780</xdr:rowOff>
    </xdr:to>
    <xdr:pic>
      <xdr:nvPicPr>
        <xdr:cNvPr id="30" name="Picture 29" descr="http://www.ucl.ac.uk/hr/images/no_grade.jpg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968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480060</xdr:colOff>
      <xdr:row>25</xdr:row>
      <xdr:rowOff>144780</xdr:rowOff>
    </xdr:to>
    <xdr:pic>
      <xdr:nvPicPr>
        <xdr:cNvPr id="31" name="Picture 30" descr="http://www.ucl.ac.uk/hr/images/shade.png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644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480060</xdr:colOff>
      <xdr:row>25</xdr:row>
      <xdr:rowOff>144780</xdr:rowOff>
    </xdr:to>
    <xdr:pic>
      <xdr:nvPicPr>
        <xdr:cNvPr id="32" name="Picture 31" descr="http://www.ucl.ac.uk/hr/images/no_grade.jpg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644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480060</xdr:colOff>
      <xdr:row>26</xdr:row>
      <xdr:rowOff>144780</xdr:rowOff>
    </xdr:to>
    <xdr:pic>
      <xdr:nvPicPr>
        <xdr:cNvPr id="33" name="Picture 32" descr="http://www.ucl.ac.uk/hr/images/no_grade.jpg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321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480060</xdr:colOff>
      <xdr:row>27</xdr:row>
      <xdr:rowOff>144780</xdr:rowOff>
    </xdr:to>
    <xdr:pic>
      <xdr:nvPicPr>
        <xdr:cNvPr id="34" name="Picture 33" descr="http://www.ucl.ac.uk/hr/images/no_grade.jpg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997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480060</xdr:colOff>
      <xdr:row>28</xdr:row>
      <xdr:rowOff>144780</xdr:rowOff>
    </xdr:to>
    <xdr:pic>
      <xdr:nvPicPr>
        <xdr:cNvPr id="35" name="Picture 34" descr="http://www.ucl.ac.uk/hr/images/no_grade.jpg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8674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480060</xdr:colOff>
      <xdr:row>29</xdr:row>
      <xdr:rowOff>144780</xdr:rowOff>
    </xdr:to>
    <xdr:pic>
      <xdr:nvPicPr>
        <xdr:cNvPr id="36" name="Picture 35" descr="http://www.ucl.ac.uk/hr/images/no_grade.jpg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0350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480060</xdr:colOff>
      <xdr:row>30</xdr:row>
      <xdr:rowOff>144780</xdr:rowOff>
    </xdr:to>
    <xdr:pic>
      <xdr:nvPicPr>
        <xdr:cNvPr id="37" name="Picture 36" descr="http://www.ucl.ac.uk/hr/images/shade.png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2026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480060</xdr:colOff>
      <xdr:row>31</xdr:row>
      <xdr:rowOff>144780</xdr:rowOff>
    </xdr:to>
    <xdr:pic>
      <xdr:nvPicPr>
        <xdr:cNvPr id="38" name="Picture 37" descr="http://www.ucl.ac.uk/hr/images/grade7.gif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70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480060</xdr:colOff>
      <xdr:row>31</xdr:row>
      <xdr:rowOff>144780</xdr:rowOff>
    </xdr:to>
    <xdr:pic>
      <xdr:nvPicPr>
        <xdr:cNvPr id="39" name="Picture 38" descr="http://www.ucl.ac.uk/hr/images/shade.png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703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480060</xdr:colOff>
      <xdr:row>32</xdr:row>
      <xdr:rowOff>144780</xdr:rowOff>
    </xdr:to>
    <xdr:pic>
      <xdr:nvPicPr>
        <xdr:cNvPr id="40" name="Picture 39" descr="http://www.ucl.ac.uk/hr/images/no_grade.jpg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37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480060</xdr:colOff>
      <xdr:row>32</xdr:row>
      <xdr:rowOff>144780</xdr:rowOff>
    </xdr:to>
    <xdr:pic>
      <xdr:nvPicPr>
        <xdr:cNvPr id="41" name="Picture 40" descr="http://www.ucl.ac.uk/hr/images/shade.png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5379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480060</xdr:colOff>
      <xdr:row>33</xdr:row>
      <xdr:rowOff>144780</xdr:rowOff>
    </xdr:to>
    <xdr:pic>
      <xdr:nvPicPr>
        <xdr:cNvPr id="42" name="Picture 41" descr="http://www.ucl.ac.uk/hr/images/no_grade.jpg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056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480060</xdr:colOff>
      <xdr:row>34</xdr:row>
      <xdr:rowOff>144780</xdr:rowOff>
    </xdr:to>
    <xdr:pic>
      <xdr:nvPicPr>
        <xdr:cNvPr id="43" name="Picture 42" descr="http://www.ucl.ac.uk/hr/images/no_grade.jpg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732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480060</xdr:colOff>
      <xdr:row>35</xdr:row>
      <xdr:rowOff>144780</xdr:rowOff>
    </xdr:to>
    <xdr:pic>
      <xdr:nvPicPr>
        <xdr:cNvPr id="44" name="Picture 43" descr="http://www.ucl.ac.uk/hr/images/no_grade.jpg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408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480060</xdr:colOff>
      <xdr:row>36</xdr:row>
      <xdr:rowOff>144780</xdr:rowOff>
    </xdr:to>
    <xdr:pic>
      <xdr:nvPicPr>
        <xdr:cNvPr id="45" name="Picture 44" descr="http://www.ucl.ac.uk/hr/images/no_grade.jpg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085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480060</xdr:colOff>
      <xdr:row>37</xdr:row>
      <xdr:rowOff>144780</xdr:rowOff>
    </xdr:to>
    <xdr:pic>
      <xdr:nvPicPr>
        <xdr:cNvPr id="46" name="Picture 45" descr="http://www.ucl.ac.uk/hr/images/no_grade.jpg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3761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480060</xdr:colOff>
      <xdr:row>38</xdr:row>
      <xdr:rowOff>144780</xdr:rowOff>
    </xdr:to>
    <xdr:pic>
      <xdr:nvPicPr>
        <xdr:cNvPr id="47" name="Picture 46" descr="http://www.ucl.ac.uk/hr/images/no_grade.jpg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5438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480060</xdr:colOff>
      <xdr:row>39</xdr:row>
      <xdr:rowOff>144780</xdr:rowOff>
    </xdr:to>
    <xdr:pic>
      <xdr:nvPicPr>
        <xdr:cNvPr id="48" name="Picture 47" descr="http://www.ucl.ac.uk/hr/images/shade.png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711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480060</xdr:colOff>
      <xdr:row>39</xdr:row>
      <xdr:rowOff>144780</xdr:rowOff>
    </xdr:to>
    <xdr:pic>
      <xdr:nvPicPr>
        <xdr:cNvPr id="49" name="Picture 48" descr="http://www.ucl.ac.uk/hr/images/grade8.gif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7114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480060</xdr:colOff>
      <xdr:row>40</xdr:row>
      <xdr:rowOff>144780</xdr:rowOff>
    </xdr:to>
    <xdr:pic>
      <xdr:nvPicPr>
        <xdr:cNvPr id="50" name="Picture 49" descr="http://www.ucl.ac.uk/hr/images/shade.png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8790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480060</xdr:colOff>
      <xdr:row>40</xdr:row>
      <xdr:rowOff>144780</xdr:rowOff>
    </xdr:to>
    <xdr:pic>
      <xdr:nvPicPr>
        <xdr:cNvPr id="51" name="Picture 50" descr="http://www.ucl.ac.uk/hr/images/no_grade.jpg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8790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480060</xdr:colOff>
      <xdr:row>41</xdr:row>
      <xdr:rowOff>144780</xdr:rowOff>
    </xdr:to>
    <xdr:pic>
      <xdr:nvPicPr>
        <xdr:cNvPr id="52" name="Picture 51" descr="http://www.ucl.ac.uk/hr/images/shade.png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467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480060</xdr:colOff>
      <xdr:row>41</xdr:row>
      <xdr:rowOff>144780</xdr:rowOff>
    </xdr:to>
    <xdr:pic>
      <xdr:nvPicPr>
        <xdr:cNvPr id="53" name="Picture 52" descr="http://www.ucl.ac.uk/hr/images/no_grade.jpg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467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480060</xdr:colOff>
      <xdr:row>42</xdr:row>
      <xdr:rowOff>144780</xdr:rowOff>
    </xdr:to>
    <xdr:pic>
      <xdr:nvPicPr>
        <xdr:cNvPr id="54" name="Picture 53" descr="http://www.ucl.ac.uk/hr/images/no_grade.jpg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2143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480060</xdr:colOff>
      <xdr:row>43</xdr:row>
      <xdr:rowOff>144780</xdr:rowOff>
    </xdr:to>
    <xdr:pic>
      <xdr:nvPicPr>
        <xdr:cNvPr id="55" name="Picture 54" descr="http://www.ucl.ac.uk/hr/images/no_grade.jpg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3820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480060</xdr:colOff>
      <xdr:row>44</xdr:row>
      <xdr:rowOff>144780</xdr:rowOff>
    </xdr:to>
    <xdr:pic>
      <xdr:nvPicPr>
        <xdr:cNvPr id="56" name="Picture 55" descr="http://www.ucl.ac.uk/hr/images/no_grade.jpg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496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480060</xdr:colOff>
      <xdr:row>45</xdr:row>
      <xdr:rowOff>144780</xdr:rowOff>
    </xdr:to>
    <xdr:pic>
      <xdr:nvPicPr>
        <xdr:cNvPr id="57" name="Picture 56" descr="http://www.ucl.ac.uk/hr/images/no_grade.jpg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172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480060</xdr:colOff>
      <xdr:row>46</xdr:row>
      <xdr:rowOff>144780</xdr:rowOff>
    </xdr:to>
    <xdr:pic>
      <xdr:nvPicPr>
        <xdr:cNvPr id="58" name="Picture 57" descr="http://www.ucl.ac.uk/hr/images/shade.png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8849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480060</xdr:colOff>
      <xdr:row>47</xdr:row>
      <xdr:rowOff>144780</xdr:rowOff>
    </xdr:to>
    <xdr:pic>
      <xdr:nvPicPr>
        <xdr:cNvPr id="59" name="Picture 58" descr="http://www.ucl.ac.uk/hr/images/shade.png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525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480060</xdr:colOff>
      <xdr:row>48</xdr:row>
      <xdr:rowOff>144780</xdr:rowOff>
    </xdr:to>
    <xdr:pic>
      <xdr:nvPicPr>
        <xdr:cNvPr id="60" name="Picture 59" descr="http://www.ucl.ac.uk/hr/images/grade9.gif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20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480060</xdr:colOff>
      <xdr:row>48</xdr:row>
      <xdr:rowOff>144780</xdr:rowOff>
    </xdr:to>
    <xdr:pic>
      <xdr:nvPicPr>
        <xdr:cNvPr id="61" name="Picture 60" descr="http://www.ucl.ac.uk/hr/images/shade.png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202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480060</xdr:colOff>
      <xdr:row>49</xdr:row>
      <xdr:rowOff>144780</xdr:rowOff>
    </xdr:to>
    <xdr:pic>
      <xdr:nvPicPr>
        <xdr:cNvPr id="62" name="Picture 61" descr="http://www.ucl.ac.uk/hr/images/no_grade.jpg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3878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480060</xdr:colOff>
      <xdr:row>50</xdr:row>
      <xdr:rowOff>144780</xdr:rowOff>
    </xdr:to>
    <xdr:pic>
      <xdr:nvPicPr>
        <xdr:cNvPr id="63" name="Picture 62" descr="http://www.ucl.ac.uk/hr/images/no_grade.jpg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554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480060</xdr:colOff>
      <xdr:row>51</xdr:row>
      <xdr:rowOff>144780</xdr:rowOff>
    </xdr:to>
    <xdr:pic>
      <xdr:nvPicPr>
        <xdr:cNvPr id="64" name="Picture 63" descr="http://www.ucl.ac.uk/hr/images/no_grade.jpg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2312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480060</xdr:colOff>
      <xdr:row>52</xdr:row>
      <xdr:rowOff>144780</xdr:rowOff>
    </xdr:to>
    <xdr:pic>
      <xdr:nvPicPr>
        <xdr:cNvPr id="65" name="Picture 64" descr="http://www.ucl.ac.uk/hr/images/shade.png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9076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480060</xdr:colOff>
      <xdr:row>53</xdr:row>
      <xdr:rowOff>144780</xdr:rowOff>
    </xdr:to>
    <xdr:pic>
      <xdr:nvPicPr>
        <xdr:cNvPr id="66" name="Picture 65" descr="http://www.ucl.ac.uk/hr/images/shade.png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5840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480060</xdr:colOff>
      <xdr:row>54</xdr:row>
      <xdr:rowOff>144780</xdr:rowOff>
    </xdr:to>
    <xdr:pic>
      <xdr:nvPicPr>
        <xdr:cNvPr id="67" name="Picture 66" descr="http://www.ucl.ac.uk/hr/images/shade.png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2604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480060</xdr:colOff>
      <xdr:row>55</xdr:row>
      <xdr:rowOff>144780</xdr:rowOff>
    </xdr:to>
    <xdr:pic>
      <xdr:nvPicPr>
        <xdr:cNvPr id="68" name="Picture 67" descr="http://www.ucl.ac.uk/hr/images/shade.png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393680"/>
          <a:ext cx="4800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F33"/>
  <sheetViews>
    <sheetView showGridLines="0" topLeftCell="L1" workbookViewId="0">
      <selection activeCell="F15" sqref="F15"/>
    </sheetView>
  </sheetViews>
  <sheetFormatPr defaultColWidth="9.1796875" defaultRowHeight="13" x14ac:dyDescent="0.3"/>
  <cols>
    <col min="1" max="1" width="42.81640625" style="73" bestFit="1" customWidth="1"/>
    <col min="2" max="6" width="15.81640625" style="73" customWidth="1"/>
    <col min="7" max="16384" width="9.1796875" style="73"/>
  </cols>
  <sheetData>
    <row r="1" spans="1:6" ht="19.5" x14ac:dyDescent="0.45">
      <c r="A1" s="72" t="s">
        <v>76</v>
      </c>
      <c r="B1" s="63"/>
      <c r="C1" s="63"/>
      <c r="D1" s="63"/>
    </row>
    <row r="2" spans="1:6" ht="14.5" x14ac:dyDescent="0.35">
      <c r="A2" s="63"/>
      <c r="B2" s="63"/>
      <c r="C2" s="63"/>
      <c r="D2" s="63"/>
    </row>
    <row r="3" spans="1:6" ht="14.5" x14ac:dyDescent="0.35">
      <c r="B3" s="66" t="s">
        <v>62</v>
      </c>
      <c r="C3" s="66" t="s">
        <v>63</v>
      </c>
      <c r="D3" s="66" t="s">
        <v>64</v>
      </c>
      <c r="E3" s="66" t="s">
        <v>123</v>
      </c>
    </row>
    <row r="4" spans="1:6" ht="14.5" x14ac:dyDescent="0.35">
      <c r="A4" s="70" t="s">
        <v>66</v>
      </c>
      <c r="B4" s="99" t="s">
        <v>67</v>
      </c>
      <c r="C4" s="99"/>
      <c r="D4" s="99"/>
      <c r="E4" s="99"/>
    </row>
    <row r="5" spans="1:6" ht="29" x14ac:dyDescent="0.35">
      <c r="A5" s="70" t="s">
        <v>65</v>
      </c>
      <c r="B5" s="67">
        <v>0.02</v>
      </c>
      <c r="C5" s="77" t="s">
        <v>124</v>
      </c>
      <c r="D5" s="67">
        <v>0.02</v>
      </c>
      <c r="E5" s="67">
        <v>0.02</v>
      </c>
    </row>
    <row r="6" spans="1:6" ht="14.5" x14ac:dyDescent="0.35">
      <c r="A6" s="65"/>
      <c r="B6" s="69"/>
      <c r="C6" s="69"/>
      <c r="D6" s="69"/>
    </row>
    <row r="7" spans="1:6" ht="14.5" x14ac:dyDescent="0.35">
      <c r="A7" s="65"/>
      <c r="B7" s="69"/>
      <c r="C7" s="69"/>
      <c r="D7" s="69"/>
    </row>
    <row r="8" spans="1:6" ht="14.5" x14ac:dyDescent="0.35">
      <c r="A8" s="65"/>
      <c r="B8" s="66" t="s">
        <v>72</v>
      </c>
      <c r="C8" s="66" t="s">
        <v>126</v>
      </c>
      <c r="D8" s="66" t="s">
        <v>125</v>
      </c>
      <c r="E8" s="66" t="s">
        <v>127</v>
      </c>
    </row>
    <row r="9" spans="1:6" ht="14.5" x14ac:dyDescent="0.35">
      <c r="A9" s="70" t="s">
        <v>73</v>
      </c>
      <c r="B9" s="68">
        <v>0.13800000000000001</v>
      </c>
      <c r="C9" s="68">
        <f>B9+1.25%</f>
        <v>0.15050000000000002</v>
      </c>
      <c r="D9" s="68">
        <f>C9</f>
        <v>0.15050000000000002</v>
      </c>
      <c r="E9" s="68">
        <f>D9</f>
        <v>0.15050000000000002</v>
      </c>
    </row>
    <row r="10" spans="1:6" ht="14.5" x14ac:dyDescent="0.35">
      <c r="A10" s="65"/>
      <c r="B10" s="69"/>
      <c r="C10" s="69"/>
      <c r="D10" s="69"/>
    </row>
    <row r="11" spans="1:6" ht="14.5" x14ac:dyDescent="0.35">
      <c r="A11" s="65"/>
      <c r="B11" s="71" t="s">
        <v>72</v>
      </c>
      <c r="C11" s="66" t="s">
        <v>75</v>
      </c>
      <c r="D11" s="66" t="s">
        <v>126</v>
      </c>
      <c r="E11" s="71" t="s">
        <v>128</v>
      </c>
      <c r="F11" s="71" t="s">
        <v>129</v>
      </c>
    </row>
    <row r="12" spans="1:6" ht="14.5" x14ac:dyDescent="0.35">
      <c r="A12" s="70" t="s">
        <v>69</v>
      </c>
      <c r="B12" s="68">
        <v>0.06</v>
      </c>
      <c r="C12" s="68">
        <v>0.06</v>
      </c>
      <c r="D12" s="68">
        <v>0.06</v>
      </c>
      <c r="E12" s="68">
        <v>0.06</v>
      </c>
      <c r="F12" s="68">
        <v>0.06</v>
      </c>
    </row>
    <row r="13" spans="1:6" ht="14.5" x14ac:dyDescent="0.35">
      <c r="A13" s="70" t="s">
        <v>68</v>
      </c>
      <c r="B13" s="68">
        <v>0.16</v>
      </c>
      <c r="C13" s="68">
        <v>0.16</v>
      </c>
      <c r="D13" s="68">
        <v>0.19</v>
      </c>
      <c r="E13" s="68">
        <v>0.21</v>
      </c>
      <c r="F13" s="68">
        <v>0.21</v>
      </c>
    </row>
    <row r="14" spans="1:6" ht="14.5" x14ac:dyDescent="0.35">
      <c r="A14" s="70" t="s">
        <v>70</v>
      </c>
      <c r="B14" s="68">
        <v>9.6000000000000002E-2</v>
      </c>
      <c r="C14" s="68">
        <v>9.8000000000000004E-2</v>
      </c>
      <c r="D14" s="68">
        <f t="shared" ref="D14:F16" si="0">C14</f>
        <v>9.8000000000000004E-2</v>
      </c>
      <c r="E14" s="68">
        <f t="shared" si="0"/>
        <v>9.8000000000000004E-2</v>
      </c>
      <c r="F14" s="68">
        <f t="shared" si="0"/>
        <v>9.8000000000000004E-2</v>
      </c>
    </row>
    <row r="15" spans="1:6" ht="14.5" x14ac:dyDescent="0.35">
      <c r="A15" s="70" t="s">
        <v>71</v>
      </c>
      <c r="B15" s="68">
        <v>0.21099999999999999</v>
      </c>
      <c r="C15" s="68">
        <v>0.214</v>
      </c>
      <c r="D15" s="68">
        <v>0.216</v>
      </c>
      <c r="E15" s="68">
        <f t="shared" si="0"/>
        <v>0.216</v>
      </c>
      <c r="F15" s="68">
        <v>0.214</v>
      </c>
    </row>
    <row r="16" spans="1:6" ht="14.5" x14ac:dyDescent="0.35">
      <c r="A16" s="70" t="s">
        <v>74</v>
      </c>
      <c r="B16" s="68">
        <f>14.38%+1.8%</f>
        <v>0.1618</v>
      </c>
      <c r="C16" s="68">
        <f>B16</f>
        <v>0.1618</v>
      </c>
      <c r="D16" s="68">
        <f t="shared" si="0"/>
        <v>0.1618</v>
      </c>
      <c r="E16" s="68">
        <f t="shared" si="0"/>
        <v>0.1618</v>
      </c>
      <c r="F16" s="68">
        <f t="shared" si="0"/>
        <v>0.1618</v>
      </c>
    </row>
    <row r="17" spans="1:6" ht="14.5" x14ac:dyDescent="0.35">
      <c r="A17" s="64" t="s">
        <v>77</v>
      </c>
      <c r="B17" s="68">
        <v>0.15</v>
      </c>
      <c r="C17" s="68">
        <v>0.15</v>
      </c>
      <c r="D17" s="68">
        <v>0.15</v>
      </c>
      <c r="E17" s="68">
        <v>0.15</v>
      </c>
      <c r="F17" s="68">
        <v>0.15</v>
      </c>
    </row>
    <row r="20" spans="1:6" x14ac:dyDescent="0.3">
      <c r="A20" s="74" t="s">
        <v>78</v>
      </c>
    </row>
    <row r="21" spans="1:6" x14ac:dyDescent="0.3">
      <c r="B21" s="75"/>
    </row>
    <row r="22" spans="1:6" x14ac:dyDescent="0.3">
      <c r="A22" s="73" t="s">
        <v>87</v>
      </c>
      <c r="B22" s="75"/>
    </row>
    <row r="23" spans="1:6" x14ac:dyDescent="0.3">
      <c r="A23" s="73" t="s">
        <v>80</v>
      </c>
      <c r="B23" s="75"/>
    </row>
    <row r="24" spans="1:6" x14ac:dyDescent="0.3">
      <c r="A24" s="73" t="s">
        <v>79</v>
      </c>
      <c r="B24" s="76"/>
    </row>
    <row r="25" spans="1:6" x14ac:dyDescent="0.3">
      <c r="A25" s="73" t="s">
        <v>83</v>
      </c>
    </row>
    <row r="26" spans="1:6" x14ac:dyDescent="0.3">
      <c r="A26" s="73" t="s">
        <v>84</v>
      </c>
    </row>
    <row r="27" spans="1:6" x14ac:dyDescent="0.3">
      <c r="A27" s="73" t="s">
        <v>82</v>
      </c>
    </row>
    <row r="28" spans="1:6" x14ac:dyDescent="0.3">
      <c r="A28" s="73" t="s">
        <v>81</v>
      </c>
    </row>
    <row r="29" spans="1:6" x14ac:dyDescent="0.3">
      <c r="A29" s="73" t="s">
        <v>85</v>
      </c>
    </row>
    <row r="30" spans="1:6" x14ac:dyDescent="0.3">
      <c r="A30" s="73" t="s">
        <v>86</v>
      </c>
    </row>
    <row r="33" spans="1:1" x14ac:dyDescent="0.3">
      <c r="A33" s="78"/>
    </row>
  </sheetData>
  <sortState xmlns:xlrd2="http://schemas.microsoft.com/office/spreadsheetml/2017/richdata2" ref="A23:A30">
    <sortCondition ref="A23:A30"/>
  </sortState>
  <mergeCells count="1">
    <mergeCell ref="B4:E4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:L58"/>
  <sheetViews>
    <sheetView showGridLines="0" workbookViewId="0">
      <selection activeCell="C9" sqref="C9"/>
    </sheetView>
  </sheetViews>
  <sheetFormatPr defaultRowHeight="12.5" x14ac:dyDescent="0.25"/>
  <cols>
    <col min="2" max="3" width="10.54296875" customWidth="1"/>
    <col min="4" max="6" width="8.81640625"/>
    <col min="7" max="9" width="17.54296875" customWidth="1"/>
  </cols>
  <sheetData>
    <row r="1" spans="1:12" ht="66" customHeight="1" x14ac:dyDescent="0.25">
      <c r="A1" s="42" t="s">
        <v>35</v>
      </c>
      <c r="B1" s="42" t="s">
        <v>34</v>
      </c>
      <c r="C1" s="42" t="s">
        <v>34</v>
      </c>
      <c r="D1" s="106" t="s">
        <v>53</v>
      </c>
      <c r="E1" s="110"/>
      <c r="F1" s="107"/>
      <c r="G1" s="111" t="s">
        <v>55</v>
      </c>
      <c r="H1" s="111" t="s">
        <v>56</v>
      </c>
      <c r="I1" s="111" t="s">
        <v>57</v>
      </c>
      <c r="L1" s="2" t="s">
        <v>59</v>
      </c>
    </row>
    <row r="2" spans="1:12" ht="13" x14ac:dyDescent="0.25">
      <c r="A2" s="42" t="s">
        <v>36</v>
      </c>
      <c r="B2" s="42">
        <v>2016</v>
      </c>
      <c r="C2" s="42">
        <v>2016</v>
      </c>
      <c r="D2" s="110"/>
      <c r="E2" s="110"/>
      <c r="F2" s="107"/>
      <c r="G2" s="111"/>
      <c r="H2" s="111"/>
      <c r="I2" s="111"/>
      <c r="L2" s="2"/>
    </row>
    <row r="3" spans="1:12" ht="13" x14ac:dyDescent="0.25">
      <c r="A3" s="42"/>
      <c r="B3" s="42" t="s">
        <v>37</v>
      </c>
      <c r="C3" s="42" t="s">
        <v>40</v>
      </c>
      <c r="D3" s="110"/>
      <c r="E3" s="110"/>
      <c r="F3" s="107"/>
      <c r="G3" s="111"/>
      <c r="H3" s="111"/>
      <c r="I3" s="111"/>
      <c r="L3" s="2" t="s">
        <v>58</v>
      </c>
    </row>
    <row r="4" spans="1:12" ht="13" x14ac:dyDescent="0.25">
      <c r="A4" s="42"/>
      <c r="B4" s="42" t="s">
        <v>38</v>
      </c>
      <c r="C4" s="42" t="s">
        <v>38</v>
      </c>
      <c r="D4" s="110"/>
      <c r="E4" s="110"/>
      <c r="F4" s="107"/>
      <c r="G4" s="111"/>
      <c r="H4" s="111"/>
      <c r="I4" s="111"/>
      <c r="L4" s="2"/>
    </row>
    <row r="5" spans="1:12" ht="13" x14ac:dyDescent="0.25">
      <c r="A5" s="42"/>
      <c r="B5" s="42" t="s">
        <v>39</v>
      </c>
      <c r="C5" s="42" t="s">
        <v>39</v>
      </c>
      <c r="D5" s="110"/>
      <c r="E5" s="110"/>
      <c r="F5" s="107"/>
      <c r="G5" s="111"/>
      <c r="H5" s="111"/>
      <c r="I5" s="111"/>
    </row>
    <row r="6" spans="1:12" ht="13" x14ac:dyDescent="0.25">
      <c r="A6" s="43">
        <v>3</v>
      </c>
      <c r="B6" s="44">
        <v>15356</v>
      </c>
      <c r="C6" s="44">
        <v>18336</v>
      </c>
      <c r="D6" s="52"/>
      <c r="E6" s="53"/>
      <c r="F6" s="107"/>
      <c r="G6" s="46">
        <v>9.6300000000000008</v>
      </c>
      <c r="H6" s="47">
        <v>10343.799999999999</v>
      </c>
      <c r="I6" s="47">
        <v>12351.13</v>
      </c>
    </row>
    <row r="7" spans="1:12" x14ac:dyDescent="0.25">
      <c r="A7" s="45">
        <v>4</v>
      </c>
      <c r="B7" s="48">
        <v>15670</v>
      </c>
      <c r="C7" s="48">
        <v>18650</v>
      </c>
      <c r="D7" s="53"/>
      <c r="E7" s="53"/>
      <c r="F7" s="107"/>
      <c r="G7" s="49">
        <v>9.8000000000000007</v>
      </c>
      <c r="H7" s="50">
        <v>10555.31</v>
      </c>
      <c r="I7" s="50">
        <v>12562.64</v>
      </c>
    </row>
    <row r="8" spans="1:12" x14ac:dyDescent="0.25">
      <c r="A8" s="43">
        <v>5</v>
      </c>
      <c r="B8" s="44">
        <v>15976</v>
      </c>
      <c r="C8" s="44">
        <v>18956</v>
      </c>
      <c r="D8" s="53"/>
      <c r="E8" s="53"/>
      <c r="F8" s="33"/>
      <c r="G8" s="46">
        <v>9.9600000000000009</v>
      </c>
      <c r="H8" s="47">
        <v>10761.43</v>
      </c>
      <c r="I8" s="47">
        <v>12768.76</v>
      </c>
    </row>
    <row r="9" spans="1:12" x14ac:dyDescent="0.25">
      <c r="A9" s="45">
        <v>6</v>
      </c>
      <c r="B9" s="48">
        <v>16289</v>
      </c>
      <c r="C9" s="48">
        <v>19269</v>
      </c>
      <c r="D9" s="53"/>
      <c r="E9" s="53"/>
      <c r="F9" s="33"/>
      <c r="G9" s="49">
        <v>10.130000000000001</v>
      </c>
      <c r="H9" s="50">
        <v>10972.27</v>
      </c>
      <c r="I9" s="50">
        <v>12979.6</v>
      </c>
    </row>
    <row r="10" spans="1:12" ht="13" x14ac:dyDescent="0.25">
      <c r="A10" s="43">
        <v>7</v>
      </c>
      <c r="B10" s="44">
        <v>16618</v>
      </c>
      <c r="C10" s="44">
        <v>19598</v>
      </c>
      <c r="D10" s="52"/>
      <c r="E10" s="53"/>
      <c r="F10" s="33"/>
      <c r="G10" s="46">
        <v>10.3</v>
      </c>
      <c r="H10" s="47">
        <v>11193.88</v>
      </c>
      <c r="I10" s="47">
        <v>13201.21</v>
      </c>
    </row>
    <row r="11" spans="1:12" x14ac:dyDescent="0.25">
      <c r="A11" s="45">
        <v>8</v>
      </c>
      <c r="B11" s="48">
        <v>16961</v>
      </c>
      <c r="C11" s="48">
        <v>19941</v>
      </c>
      <c r="D11" s="53"/>
      <c r="E11" s="53"/>
      <c r="F11" s="33"/>
      <c r="G11" s="49">
        <v>10.48</v>
      </c>
      <c r="H11" s="50">
        <v>11424.93</v>
      </c>
      <c r="I11" s="50">
        <v>13432.26</v>
      </c>
    </row>
    <row r="12" spans="1:12" x14ac:dyDescent="0.25">
      <c r="A12" s="43">
        <v>9</v>
      </c>
      <c r="B12" s="44">
        <v>17399</v>
      </c>
      <c r="C12" s="44">
        <v>20379</v>
      </c>
      <c r="D12" s="53"/>
      <c r="E12" s="53"/>
      <c r="F12" s="33"/>
      <c r="G12" s="46">
        <v>10.71</v>
      </c>
      <c r="H12" s="47">
        <v>11719.97</v>
      </c>
      <c r="I12" s="47">
        <v>13727.29</v>
      </c>
    </row>
    <row r="13" spans="1:12" x14ac:dyDescent="0.25">
      <c r="A13" s="45">
        <v>10</v>
      </c>
      <c r="B13" s="48">
        <v>17898</v>
      </c>
      <c r="C13" s="48">
        <v>20878</v>
      </c>
      <c r="D13" s="53"/>
      <c r="E13" s="53"/>
      <c r="F13" s="33"/>
      <c r="G13" s="49">
        <v>10.97</v>
      </c>
      <c r="H13" s="50">
        <v>12056.09</v>
      </c>
      <c r="I13" s="50">
        <v>14063.42</v>
      </c>
    </row>
    <row r="14" spans="1:12" x14ac:dyDescent="0.25">
      <c r="A14" s="43">
        <v>11</v>
      </c>
      <c r="B14" s="44">
        <v>18412</v>
      </c>
      <c r="C14" s="44">
        <v>21392</v>
      </c>
      <c r="D14" s="53"/>
      <c r="E14" s="53"/>
      <c r="F14" s="33"/>
      <c r="G14" s="46">
        <v>11.24</v>
      </c>
      <c r="H14" s="47">
        <v>12402.32</v>
      </c>
      <c r="I14" s="47">
        <v>14409.65</v>
      </c>
    </row>
    <row r="15" spans="1:12" x14ac:dyDescent="0.25">
      <c r="A15" s="45">
        <v>12</v>
      </c>
      <c r="B15" s="48">
        <v>18940</v>
      </c>
      <c r="C15" s="48">
        <v>21920</v>
      </c>
      <c r="D15" s="53"/>
      <c r="E15" s="53"/>
      <c r="F15" s="33"/>
      <c r="G15" s="49">
        <v>11.52</v>
      </c>
      <c r="H15" s="50">
        <v>12757.98</v>
      </c>
      <c r="I15" s="50">
        <v>14765.31</v>
      </c>
    </row>
    <row r="16" spans="1:12" x14ac:dyDescent="0.25">
      <c r="A16" s="43">
        <v>13</v>
      </c>
      <c r="B16" s="44">
        <v>19485</v>
      </c>
      <c r="C16" s="44">
        <v>22465</v>
      </c>
      <c r="D16" s="53"/>
      <c r="E16" s="53"/>
      <c r="F16" s="33"/>
      <c r="G16" s="46">
        <v>11.8</v>
      </c>
      <c r="H16" s="47">
        <v>13125.1</v>
      </c>
      <c r="I16" s="47">
        <v>15132.42</v>
      </c>
    </row>
    <row r="17" spans="1:12" x14ac:dyDescent="0.25">
      <c r="A17" s="45">
        <v>14</v>
      </c>
      <c r="B17" s="48">
        <v>20046</v>
      </c>
      <c r="C17" s="48">
        <v>23026</v>
      </c>
      <c r="D17" s="53"/>
      <c r="E17" s="53"/>
      <c r="F17" s="33"/>
      <c r="G17" s="49">
        <v>12.1</v>
      </c>
      <c r="H17" s="50">
        <v>13502.99</v>
      </c>
      <c r="I17" s="50">
        <v>15510.31</v>
      </c>
    </row>
    <row r="18" spans="1:12" ht="13" x14ac:dyDescent="0.25">
      <c r="A18" s="43">
        <v>15</v>
      </c>
      <c r="B18" s="44">
        <v>20624</v>
      </c>
      <c r="C18" s="44">
        <v>23604</v>
      </c>
      <c r="D18" s="52"/>
      <c r="E18" s="53"/>
      <c r="F18" s="33"/>
      <c r="G18" s="46">
        <v>12.4</v>
      </c>
      <c r="H18" s="47">
        <v>13892.33</v>
      </c>
      <c r="I18" s="47">
        <v>15899.65</v>
      </c>
      <c r="K18" s="26"/>
      <c r="L18" s="26"/>
    </row>
    <row r="19" spans="1:12" x14ac:dyDescent="0.25">
      <c r="A19" s="45">
        <v>16</v>
      </c>
      <c r="B19" s="48">
        <v>21220</v>
      </c>
      <c r="C19" s="48">
        <v>24200</v>
      </c>
      <c r="D19" s="53"/>
      <c r="E19" s="53"/>
      <c r="F19" s="33"/>
      <c r="G19" s="49">
        <v>12.72</v>
      </c>
      <c r="H19" s="50">
        <v>14293.79</v>
      </c>
      <c r="I19" s="50">
        <v>16301.12</v>
      </c>
      <c r="K19" s="26"/>
      <c r="L19" s="26"/>
    </row>
    <row r="20" spans="1:12" x14ac:dyDescent="0.25">
      <c r="A20" s="43">
        <v>17</v>
      </c>
      <c r="B20" s="44">
        <v>21843</v>
      </c>
      <c r="C20" s="44">
        <v>24823</v>
      </c>
      <c r="D20" s="53"/>
      <c r="E20" s="53"/>
      <c r="F20" s="33"/>
      <c r="G20" s="46">
        <v>13.04</v>
      </c>
      <c r="H20" s="47">
        <v>14713.44</v>
      </c>
      <c r="I20" s="47">
        <v>16720.77</v>
      </c>
      <c r="K20" s="26"/>
      <c r="L20" s="26"/>
    </row>
    <row r="21" spans="1:12" x14ac:dyDescent="0.25">
      <c r="A21" s="45">
        <v>18</v>
      </c>
      <c r="B21" s="48">
        <v>22494</v>
      </c>
      <c r="C21" s="48">
        <v>25474</v>
      </c>
      <c r="D21" s="53"/>
      <c r="E21" s="53"/>
      <c r="F21" s="33"/>
      <c r="G21" s="49">
        <v>13.39</v>
      </c>
      <c r="H21" s="50">
        <v>15151.96</v>
      </c>
      <c r="I21" s="50">
        <v>17159.29</v>
      </c>
      <c r="K21" s="26"/>
      <c r="L21" s="26"/>
    </row>
    <row r="22" spans="1:12" x14ac:dyDescent="0.25">
      <c r="A22" s="43">
        <v>19</v>
      </c>
      <c r="B22" s="44">
        <v>23164</v>
      </c>
      <c r="C22" s="44">
        <v>26144</v>
      </c>
      <c r="D22" s="53"/>
      <c r="E22" s="53"/>
      <c r="F22" s="33"/>
      <c r="G22" s="46">
        <v>13.74</v>
      </c>
      <c r="H22" s="47">
        <v>15603.27</v>
      </c>
      <c r="I22" s="47">
        <v>17610.599999999999</v>
      </c>
      <c r="K22" s="26"/>
      <c r="L22" s="26"/>
    </row>
    <row r="23" spans="1:12" x14ac:dyDescent="0.25">
      <c r="A23" s="45">
        <v>20</v>
      </c>
      <c r="B23" s="48">
        <v>23879</v>
      </c>
      <c r="C23" s="48">
        <v>26859</v>
      </c>
      <c r="D23" s="53"/>
      <c r="E23" s="53"/>
      <c r="F23" s="33"/>
      <c r="G23" s="49">
        <v>14.11</v>
      </c>
      <c r="H23" s="50">
        <v>16084.89</v>
      </c>
      <c r="I23" s="50">
        <v>18092.22</v>
      </c>
      <c r="K23" s="26"/>
      <c r="L23" s="26"/>
    </row>
    <row r="24" spans="1:12" x14ac:dyDescent="0.25">
      <c r="A24" s="43">
        <v>21</v>
      </c>
      <c r="B24" s="44">
        <v>24565</v>
      </c>
      <c r="C24" s="44">
        <v>27545</v>
      </c>
      <c r="D24" s="53"/>
      <c r="E24" s="53"/>
      <c r="F24" s="33"/>
      <c r="G24" s="46">
        <v>14.47</v>
      </c>
      <c r="H24" s="47">
        <v>16546.98</v>
      </c>
      <c r="I24" s="47">
        <v>18554.310000000001</v>
      </c>
      <c r="K24" s="26"/>
      <c r="L24" s="26"/>
    </row>
    <row r="25" spans="1:12" x14ac:dyDescent="0.25">
      <c r="A25" s="45">
        <v>22</v>
      </c>
      <c r="B25" s="48">
        <v>25298</v>
      </c>
      <c r="C25" s="48">
        <v>28278</v>
      </c>
      <c r="D25" s="53"/>
      <c r="E25" s="53"/>
      <c r="F25" s="33"/>
      <c r="G25" s="49">
        <v>14.86</v>
      </c>
      <c r="H25" s="50">
        <v>17040.73</v>
      </c>
      <c r="I25" s="50">
        <v>19048.060000000001</v>
      </c>
      <c r="K25" s="26"/>
      <c r="L25" s="26"/>
    </row>
    <row r="26" spans="1:12" x14ac:dyDescent="0.25">
      <c r="A26" s="43">
        <v>23</v>
      </c>
      <c r="B26" s="44">
        <v>26052</v>
      </c>
      <c r="C26" s="44">
        <v>29032</v>
      </c>
      <c r="D26" s="53"/>
      <c r="E26" s="53"/>
      <c r="F26" s="33"/>
      <c r="G26" s="46">
        <v>15.26</v>
      </c>
      <c r="H26" s="47">
        <v>17548.63</v>
      </c>
      <c r="I26" s="47">
        <v>19555.96</v>
      </c>
      <c r="K26" s="26"/>
      <c r="L26" s="26"/>
    </row>
    <row r="27" spans="1:12" x14ac:dyDescent="0.25">
      <c r="A27" s="45">
        <v>24</v>
      </c>
      <c r="B27" s="48">
        <v>26829</v>
      </c>
      <c r="C27" s="48">
        <v>29809</v>
      </c>
      <c r="D27" s="53"/>
      <c r="E27" s="53"/>
      <c r="F27" s="33"/>
      <c r="G27" s="49">
        <v>15.66</v>
      </c>
      <c r="H27" s="50">
        <v>18072.009999999998</v>
      </c>
      <c r="I27" s="50">
        <v>20079.34</v>
      </c>
      <c r="K27" s="26"/>
      <c r="L27" s="26"/>
    </row>
    <row r="28" spans="1:12" x14ac:dyDescent="0.25">
      <c r="A28" s="43">
        <v>25</v>
      </c>
      <c r="B28" s="44">
        <v>27629</v>
      </c>
      <c r="C28" s="44">
        <v>30609</v>
      </c>
      <c r="D28" s="53"/>
      <c r="E28" s="53"/>
      <c r="F28" s="33"/>
      <c r="G28" s="46">
        <v>16.079999999999998</v>
      </c>
      <c r="H28" s="47">
        <v>18610.89</v>
      </c>
      <c r="I28" s="47">
        <v>20618.22</v>
      </c>
      <c r="K28" s="26"/>
      <c r="L28" s="26"/>
    </row>
    <row r="29" spans="1:12" x14ac:dyDescent="0.25">
      <c r="A29" s="45">
        <v>26</v>
      </c>
      <c r="B29" s="48">
        <v>28452</v>
      </c>
      <c r="C29" s="48">
        <v>31432</v>
      </c>
      <c r="D29" s="53"/>
      <c r="E29" s="53"/>
      <c r="F29" s="33"/>
      <c r="G29" s="49">
        <v>16.52</v>
      </c>
      <c r="H29" s="50">
        <v>19165.27</v>
      </c>
      <c r="I29" s="50">
        <v>21172.6</v>
      </c>
      <c r="K29" s="26"/>
      <c r="L29" s="26"/>
    </row>
    <row r="30" spans="1:12" x14ac:dyDescent="0.25">
      <c r="A30" s="43">
        <v>27</v>
      </c>
      <c r="B30" s="44">
        <v>29301</v>
      </c>
      <c r="C30" s="44">
        <v>32281</v>
      </c>
      <c r="D30" s="53"/>
      <c r="E30" s="53"/>
      <c r="F30" s="33"/>
      <c r="G30" s="46">
        <v>16.96</v>
      </c>
      <c r="H30" s="47">
        <v>19737.150000000001</v>
      </c>
      <c r="I30" s="47">
        <v>21744.48</v>
      </c>
      <c r="K30" s="26"/>
      <c r="L30" s="26"/>
    </row>
    <row r="31" spans="1:12" x14ac:dyDescent="0.25">
      <c r="A31" s="45">
        <v>28</v>
      </c>
      <c r="B31" s="48">
        <v>30175</v>
      </c>
      <c r="C31" s="48">
        <v>33155</v>
      </c>
      <c r="D31" s="53"/>
      <c r="E31" s="53"/>
      <c r="F31" s="33"/>
      <c r="G31" s="49">
        <v>17.420000000000002</v>
      </c>
      <c r="H31" s="50">
        <v>20325.88</v>
      </c>
      <c r="I31" s="50">
        <v>22333.21</v>
      </c>
      <c r="K31" s="26"/>
      <c r="L31" s="26"/>
    </row>
    <row r="32" spans="1:12" ht="13" x14ac:dyDescent="0.25">
      <c r="A32" s="43">
        <v>29</v>
      </c>
      <c r="B32" s="44">
        <v>31076</v>
      </c>
      <c r="C32" s="44">
        <v>34056</v>
      </c>
      <c r="D32" s="52"/>
      <c r="E32" s="53"/>
      <c r="F32" s="33"/>
      <c r="G32" s="46">
        <v>17.89</v>
      </c>
      <c r="H32" s="47">
        <v>20932.79</v>
      </c>
      <c r="I32" s="47">
        <v>22940.12</v>
      </c>
      <c r="K32" s="26"/>
      <c r="L32" s="26"/>
    </row>
    <row r="33" spans="1:12" x14ac:dyDescent="0.25">
      <c r="A33" s="45">
        <v>30</v>
      </c>
      <c r="B33" s="48">
        <v>32004</v>
      </c>
      <c r="C33" s="48">
        <v>34984</v>
      </c>
      <c r="D33" s="53"/>
      <c r="E33" s="53"/>
      <c r="F33" s="33"/>
      <c r="G33" s="49">
        <v>18.38</v>
      </c>
      <c r="H33" s="50">
        <v>21557.89</v>
      </c>
      <c r="I33" s="50">
        <v>23565.22</v>
      </c>
      <c r="K33" s="26"/>
      <c r="L33" s="26"/>
    </row>
    <row r="34" spans="1:12" x14ac:dyDescent="0.25">
      <c r="A34" s="43">
        <v>31</v>
      </c>
      <c r="B34" s="44">
        <v>32958</v>
      </c>
      <c r="C34" s="44">
        <v>35938</v>
      </c>
      <c r="D34" s="53"/>
      <c r="E34" s="53"/>
      <c r="F34" s="33"/>
      <c r="G34" s="46">
        <v>18.88</v>
      </c>
      <c r="H34" s="47">
        <v>22200.51</v>
      </c>
      <c r="I34" s="47">
        <v>24207.84</v>
      </c>
      <c r="K34" s="26"/>
      <c r="L34" s="26"/>
    </row>
    <row r="35" spans="1:12" x14ac:dyDescent="0.25">
      <c r="A35" s="45">
        <v>32</v>
      </c>
      <c r="B35" s="48">
        <v>33943</v>
      </c>
      <c r="C35" s="48">
        <v>36923</v>
      </c>
      <c r="D35" s="53"/>
      <c r="E35" s="53"/>
      <c r="F35" s="33"/>
      <c r="G35" s="49">
        <v>19.399999999999999</v>
      </c>
      <c r="H35" s="50">
        <v>22864</v>
      </c>
      <c r="I35" s="50">
        <v>24871.33</v>
      </c>
      <c r="K35" s="26"/>
      <c r="L35" s="26"/>
    </row>
    <row r="36" spans="1:12" x14ac:dyDescent="0.25">
      <c r="A36" s="43">
        <v>33</v>
      </c>
      <c r="B36" s="44">
        <v>34956</v>
      </c>
      <c r="C36" s="44">
        <v>37936</v>
      </c>
      <c r="D36" s="53"/>
      <c r="E36" s="53"/>
      <c r="F36" s="33"/>
      <c r="G36" s="46">
        <v>19.93</v>
      </c>
      <c r="H36" s="47">
        <v>23546.36</v>
      </c>
      <c r="I36" s="47">
        <v>25553.69</v>
      </c>
      <c r="K36" s="26"/>
      <c r="L36" s="26"/>
    </row>
    <row r="37" spans="1:12" x14ac:dyDescent="0.25">
      <c r="A37" s="45">
        <v>34</v>
      </c>
      <c r="B37" s="48">
        <v>36001</v>
      </c>
      <c r="C37" s="48">
        <v>38981</v>
      </c>
      <c r="D37" s="53"/>
      <c r="E37" s="53"/>
      <c r="F37" s="33"/>
      <c r="G37" s="49">
        <v>20.48</v>
      </c>
      <c r="H37" s="50">
        <v>24250.27</v>
      </c>
      <c r="I37" s="50">
        <v>26257.599999999999</v>
      </c>
      <c r="K37" s="26"/>
      <c r="L37" s="26"/>
    </row>
    <row r="38" spans="1:12" x14ac:dyDescent="0.25">
      <c r="A38" s="43">
        <v>35</v>
      </c>
      <c r="B38" s="44">
        <v>37075</v>
      </c>
      <c r="C38" s="44">
        <v>40055</v>
      </c>
      <c r="D38" s="53"/>
      <c r="E38" s="53"/>
      <c r="F38" s="33"/>
      <c r="G38" s="46">
        <v>21.05</v>
      </c>
      <c r="H38" s="47">
        <v>24973.72</v>
      </c>
      <c r="I38" s="47">
        <v>26981.05</v>
      </c>
      <c r="K38" s="26"/>
      <c r="L38" s="26"/>
    </row>
    <row r="39" spans="1:12" x14ac:dyDescent="0.25">
      <c r="A39" s="45">
        <v>36</v>
      </c>
      <c r="B39" s="48">
        <v>38183</v>
      </c>
      <c r="C39" s="48">
        <v>41163</v>
      </c>
      <c r="D39" s="53"/>
      <c r="E39" s="53"/>
      <c r="F39" s="33"/>
      <c r="G39" s="49">
        <v>21.63</v>
      </c>
      <c r="H39" s="50">
        <v>25720.07</v>
      </c>
      <c r="I39" s="50">
        <v>27727.4</v>
      </c>
      <c r="K39" s="26"/>
      <c r="L39" s="26"/>
    </row>
    <row r="40" spans="1:12" x14ac:dyDescent="0.25">
      <c r="A40" s="43">
        <v>37</v>
      </c>
      <c r="B40" s="44">
        <v>39324</v>
      </c>
      <c r="C40" s="44">
        <v>42304</v>
      </c>
      <c r="D40" s="53"/>
      <c r="E40" s="53"/>
      <c r="F40" s="33"/>
      <c r="G40" s="46">
        <v>22.23</v>
      </c>
      <c r="H40" s="47">
        <v>26488.65</v>
      </c>
      <c r="I40" s="47">
        <v>28495.97</v>
      </c>
      <c r="K40" s="26"/>
      <c r="L40" s="26"/>
    </row>
    <row r="41" spans="1:12" x14ac:dyDescent="0.25">
      <c r="A41" s="45">
        <v>38</v>
      </c>
      <c r="B41" s="48">
        <v>40523</v>
      </c>
      <c r="C41" s="48">
        <v>43503</v>
      </c>
      <c r="D41" s="53"/>
      <c r="E41" s="53"/>
      <c r="F41" s="33"/>
      <c r="G41" s="49">
        <v>22.86</v>
      </c>
      <c r="H41" s="50">
        <v>27296.29</v>
      </c>
      <c r="I41" s="50">
        <v>29303.62</v>
      </c>
      <c r="K41" s="26"/>
      <c r="L41" s="26"/>
    </row>
    <row r="42" spans="1:12" x14ac:dyDescent="0.25">
      <c r="A42" s="43">
        <v>39</v>
      </c>
      <c r="B42" s="44">
        <v>41709</v>
      </c>
      <c r="C42" s="44">
        <v>44689</v>
      </c>
      <c r="D42" s="53"/>
      <c r="E42" s="53"/>
      <c r="F42" s="33"/>
      <c r="G42" s="46">
        <v>23.48</v>
      </c>
      <c r="H42" s="47">
        <v>28095.18</v>
      </c>
      <c r="I42" s="47">
        <v>30102.51</v>
      </c>
      <c r="K42" s="26"/>
      <c r="L42" s="26"/>
    </row>
    <row r="43" spans="1:12" x14ac:dyDescent="0.25">
      <c r="A43" s="45">
        <v>40</v>
      </c>
      <c r="B43" s="48">
        <v>42955</v>
      </c>
      <c r="C43" s="48">
        <v>45935</v>
      </c>
      <c r="D43" s="53"/>
      <c r="E43" s="53"/>
      <c r="F43" s="33"/>
      <c r="G43" s="49">
        <v>24.14</v>
      </c>
      <c r="H43" s="50">
        <v>28934.49</v>
      </c>
      <c r="I43" s="50">
        <v>30941.82</v>
      </c>
      <c r="K43" s="26"/>
      <c r="L43" s="26"/>
    </row>
    <row r="44" spans="1:12" x14ac:dyDescent="0.25">
      <c r="A44" s="43">
        <v>41</v>
      </c>
      <c r="B44" s="44">
        <v>44240</v>
      </c>
      <c r="C44" s="44">
        <v>47220</v>
      </c>
      <c r="D44" s="53"/>
      <c r="E44" s="53"/>
      <c r="F44" s="33"/>
      <c r="G44" s="46">
        <v>24.81</v>
      </c>
      <c r="H44" s="47">
        <v>29800.06</v>
      </c>
      <c r="I44" s="47">
        <v>31807.39</v>
      </c>
      <c r="K44" s="26"/>
      <c r="L44" s="26"/>
    </row>
    <row r="45" spans="1:12" x14ac:dyDescent="0.25">
      <c r="A45" s="45">
        <v>42</v>
      </c>
      <c r="B45" s="48">
        <v>45562</v>
      </c>
      <c r="C45" s="48">
        <v>48542</v>
      </c>
      <c r="D45" s="53"/>
      <c r="E45" s="53"/>
      <c r="F45" s="33"/>
      <c r="G45" s="49">
        <v>25.51</v>
      </c>
      <c r="H45" s="50">
        <v>30690.560000000001</v>
      </c>
      <c r="I45" s="50">
        <v>32697.89</v>
      </c>
      <c r="K45" s="26"/>
      <c r="L45" s="26"/>
    </row>
    <row r="46" spans="1:12" x14ac:dyDescent="0.25">
      <c r="A46" s="43">
        <v>43</v>
      </c>
      <c r="B46" s="44">
        <v>46924</v>
      </c>
      <c r="C46" s="44">
        <v>49904</v>
      </c>
      <c r="D46" s="53"/>
      <c r="E46" s="53"/>
      <c r="F46" s="33"/>
      <c r="G46" s="46">
        <v>26.22</v>
      </c>
      <c r="H46" s="47">
        <v>31608.01</v>
      </c>
      <c r="I46" s="47">
        <v>33615.33</v>
      </c>
      <c r="K46" s="26"/>
      <c r="L46" s="26"/>
    </row>
    <row r="47" spans="1:12" x14ac:dyDescent="0.25">
      <c r="A47" s="45">
        <v>44</v>
      </c>
      <c r="B47" s="48">
        <v>48327</v>
      </c>
      <c r="C47" s="48">
        <v>51307</v>
      </c>
      <c r="D47" s="53"/>
      <c r="E47" s="53"/>
      <c r="F47" s="33"/>
      <c r="G47" s="49">
        <v>26.96</v>
      </c>
      <c r="H47" s="50">
        <v>32553.07</v>
      </c>
      <c r="I47" s="50">
        <v>34560.400000000001</v>
      </c>
      <c r="K47" s="26"/>
      <c r="L47" s="26"/>
    </row>
    <row r="48" spans="1:12" x14ac:dyDescent="0.25">
      <c r="A48" s="43">
        <v>45</v>
      </c>
      <c r="B48" s="44">
        <v>49772</v>
      </c>
      <c r="C48" s="44">
        <v>52752</v>
      </c>
      <c r="D48" s="53"/>
      <c r="E48" s="53"/>
      <c r="F48" s="33"/>
      <c r="G48" s="46">
        <v>27.72</v>
      </c>
      <c r="H48" s="47">
        <v>33526.42</v>
      </c>
      <c r="I48" s="47">
        <v>35533.75</v>
      </c>
      <c r="K48" s="26"/>
      <c r="L48" s="26"/>
    </row>
    <row r="49" spans="1:12" ht="13" x14ac:dyDescent="0.25">
      <c r="A49" s="45">
        <v>46</v>
      </c>
      <c r="B49" s="48">
        <v>51260</v>
      </c>
      <c r="C49" s="48">
        <v>54240</v>
      </c>
      <c r="D49" s="52"/>
      <c r="E49" s="53"/>
      <c r="F49" s="33"/>
      <c r="G49" s="49">
        <v>28.5</v>
      </c>
      <c r="H49" s="50">
        <v>34528.74</v>
      </c>
      <c r="I49" s="50">
        <v>36536.06</v>
      </c>
      <c r="K49" s="26"/>
      <c r="L49" s="26"/>
    </row>
    <row r="50" spans="1:12" x14ac:dyDescent="0.25">
      <c r="A50" s="43">
        <v>47</v>
      </c>
      <c r="B50" s="44">
        <v>52793</v>
      </c>
      <c r="C50" s="44">
        <v>55773</v>
      </c>
      <c r="D50" s="53"/>
      <c r="E50" s="53"/>
      <c r="F50" s="33"/>
      <c r="G50" s="46">
        <v>29.31</v>
      </c>
      <c r="H50" s="47">
        <v>35561.360000000001</v>
      </c>
      <c r="I50" s="47">
        <v>37568.69</v>
      </c>
      <c r="K50" s="26"/>
      <c r="L50" s="26"/>
    </row>
    <row r="51" spans="1:12" x14ac:dyDescent="0.25">
      <c r="A51" s="45">
        <v>48</v>
      </c>
      <c r="B51" s="48">
        <v>54372</v>
      </c>
      <c r="C51" s="48">
        <v>57352</v>
      </c>
      <c r="D51" s="53"/>
      <c r="E51" s="53"/>
      <c r="F51" s="33"/>
      <c r="G51" s="49">
        <v>30.14</v>
      </c>
      <c r="H51" s="50">
        <v>36624.980000000003</v>
      </c>
      <c r="I51" s="50">
        <v>38632.31</v>
      </c>
      <c r="K51" s="26"/>
      <c r="L51" s="26"/>
    </row>
    <row r="52" spans="1:12" x14ac:dyDescent="0.25">
      <c r="A52" s="43">
        <v>49</v>
      </c>
      <c r="B52" s="44">
        <v>55998</v>
      </c>
      <c r="C52" s="44">
        <v>58978</v>
      </c>
      <c r="D52" s="53"/>
      <c r="E52" s="53"/>
      <c r="F52" s="33"/>
      <c r="G52" s="46">
        <v>30.99</v>
      </c>
      <c r="H52" s="47">
        <v>37720.25</v>
      </c>
      <c r="I52" s="47">
        <v>39727.58</v>
      </c>
      <c r="K52" s="26"/>
      <c r="L52" s="26"/>
    </row>
    <row r="53" spans="1:12" x14ac:dyDescent="0.25">
      <c r="A53" s="45">
        <v>50</v>
      </c>
      <c r="B53" s="48">
        <v>57674</v>
      </c>
      <c r="C53" s="48">
        <v>60654</v>
      </c>
      <c r="D53" s="53"/>
      <c r="E53" s="54"/>
      <c r="F53" s="33"/>
      <c r="G53" s="49">
        <v>31.87</v>
      </c>
      <c r="H53" s="50">
        <v>38849.21</v>
      </c>
      <c r="I53" s="50">
        <v>40856.53</v>
      </c>
      <c r="K53" s="26"/>
      <c r="L53" s="26"/>
    </row>
    <row r="54" spans="1:12" x14ac:dyDescent="0.25">
      <c r="A54" s="43">
        <v>51</v>
      </c>
      <c r="B54" s="44">
        <v>59400</v>
      </c>
      <c r="C54" s="44">
        <v>62380</v>
      </c>
      <c r="D54" s="53"/>
      <c r="E54" s="53"/>
      <c r="F54" s="33"/>
      <c r="G54" s="46">
        <v>32.78</v>
      </c>
      <c r="H54" s="47">
        <v>40011.839999999997</v>
      </c>
      <c r="I54" s="47">
        <v>42019.17</v>
      </c>
      <c r="K54" s="26"/>
      <c r="L54" s="26"/>
    </row>
    <row r="55" spans="1:12" x14ac:dyDescent="0.25">
      <c r="A55" s="45">
        <v>52</v>
      </c>
      <c r="B55" s="48">
        <v>61178</v>
      </c>
      <c r="C55" s="48">
        <v>64158</v>
      </c>
      <c r="D55" s="53"/>
      <c r="E55" s="53"/>
      <c r="F55" s="33"/>
      <c r="G55" s="49">
        <v>33.71</v>
      </c>
      <c r="H55" s="50">
        <v>41209.5</v>
      </c>
      <c r="I55" s="50">
        <v>43216.83</v>
      </c>
      <c r="K55" s="26"/>
      <c r="L55" s="26"/>
    </row>
    <row r="56" spans="1:12" x14ac:dyDescent="0.25">
      <c r="A56" s="43">
        <v>53</v>
      </c>
      <c r="B56" s="44">
        <v>63009</v>
      </c>
      <c r="C56" s="44">
        <v>65989</v>
      </c>
      <c r="D56" s="53"/>
      <c r="F56" s="33"/>
      <c r="G56" s="46">
        <v>34.67</v>
      </c>
      <c r="H56" s="47">
        <v>42442.86</v>
      </c>
      <c r="I56" s="47">
        <v>44450.19</v>
      </c>
      <c r="K56" s="26"/>
      <c r="L56" s="26"/>
    </row>
    <row r="57" spans="1:12" x14ac:dyDescent="0.25">
      <c r="F57" s="33"/>
    </row>
    <row r="58" spans="1:12" x14ac:dyDescent="0.25">
      <c r="A58" s="51"/>
    </row>
  </sheetData>
  <mergeCells count="5">
    <mergeCell ref="D1:E5"/>
    <mergeCell ref="G1:G5"/>
    <mergeCell ref="H1:H5"/>
    <mergeCell ref="I1:I5"/>
    <mergeCell ref="F1:F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3:I58"/>
  <sheetViews>
    <sheetView topLeftCell="A27" workbookViewId="0">
      <selection activeCell="J42" sqref="J42:K54"/>
    </sheetView>
  </sheetViews>
  <sheetFormatPr defaultRowHeight="12.5" x14ac:dyDescent="0.25"/>
  <sheetData>
    <row r="3" spans="1:9" ht="66" customHeight="1" x14ac:dyDescent="0.25">
      <c r="A3" s="28" t="s">
        <v>35</v>
      </c>
      <c r="B3" s="28" t="s">
        <v>34</v>
      </c>
      <c r="C3" s="28" t="s">
        <v>34</v>
      </c>
      <c r="D3" s="106" t="s">
        <v>41</v>
      </c>
      <c r="E3" s="106"/>
      <c r="F3" s="112" t="s">
        <v>60</v>
      </c>
      <c r="G3" s="112" t="s">
        <v>61</v>
      </c>
      <c r="H3" s="112" t="s">
        <v>56</v>
      </c>
      <c r="I3" s="112" t="s">
        <v>57</v>
      </c>
    </row>
    <row r="4" spans="1:9" ht="13" x14ac:dyDescent="0.25">
      <c r="A4" s="28" t="s">
        <v>36</v>
      </c>
      <c r="B4" s="28">
        <v>2017</v>
      </c>
      <c r="C4" s="28">
        <v>2017</v>
      </c>
      <c r="D4" s="106"/>
      <c r="E4" s="106"/>
      <c r="F4" s="112"/>
      <c r="G4" s="112"/>
      <c r="H4" s="112"/>
      <c r="I4" s="112"/>
    </row>
    <row r="5" spans="1:9" ht="26" x14ac:dyDescent="0.25">
      <c r="A5" s="28"/>
      <c r="B5" s="28" t="s">
        <v>37</v>
      </c>
      <c r="C5" s="28" t="s">
        <v>40</v>
      </c>
      <c r="D5" s="106"/>
      <c r="E5" s="106"/>
      <c r="F5" s="112"/>
      <c r="G5" s="112"/>
      <c r="H5" s="112"/>
      <c r="I5" s="112"/>
    </row>
    <row r="6" spans="1:9" ht="13" x14ac:dyDescent="0.25">
      <c r="A6" s="28"/>
      <c r="B6" s="28" t="s">
        <v>38</v>
      </c>
      <c r="C6" s="28" t="s">
        <v>38</v>
      </c>
      <c r="D6" s="106"/>
      <c r="E6" s="106"/>
      <c r="F6" s="112"/>
      <c r="G6" s="112"/>
      <c r="H6" s="112"/>
      <c r="I6" s="112"/>
    </row>
    <row r="7" spans="1:9" ht="26" x14ac:dyDescent="0.25">
      <c r="A7" s="28"/>
      <c r="B7" s="28" t="s">
        <v>39</v>
      </c>
      <c r="C7" s="28" t="s">
        <v>39</v>
      </c>
      <c r="D7" s="106"/>
      <c r="E7" s="106"/>
      <c r="F7" s="112"/>
      <c r="G7" s="112"/>
      <c r="H7" s="112"/>
      <c r="I7" s="112"/>
    </row>
    <row r="8" spans="1:9" x14ac:dyDescent="0.25">
      <c r="A8" s="55">
        <v>3</v>
      </c>
      <c r="B8" s="56">
        <v>15721</v>
      </c>
      <c r="C8" s="56">
        <v>18752</v>
      </c>
      <c r="D8" s="61">
        <v>1</v>
      </c>
      <c r="E8" s="53"/>
      <c r="F8" s="55">
        <v>8.26</v>
      </c>
      <c r="G8" s="55">
        <v>9.85</v>
      </c>
      <c r="H8" s="57">
        <v>10589.67</v>
      </c>
      <c r="I8" s="57">
        <v>12631.35</v>
      </c>
    </row>
    <row r="9" spans="1:9" x14ac:dyDescent="0.25">
      <c r="A9" s="40">
        <v>4</v>
      </c>
      <c r="B9" s="58">
        <v>16035</v>
      </c>
      <c r="C9" s="58">
        <v>19066</v>
      </c>
      <c r="D9" s="60"/>
      <c r="E9" s="62">
        <v>2</v>
      </c>
      <c r="F9" s="40">
        <v>8.43</v>
      </c>
      <c r="G9" s="40">
        <v>10.02</v>
      </c>
      <c r="H9" s="59">
        <v>10801.18</v>
      </c>
      <c r="I9" s="59">
        <v>12842.86</v>
      </c>
    </row>
    <row r="10" spans="1:9" x14ac:dyDescent="0.25">
      <c r="A10" s="55">
        <v>5</v>
      </c>
      <c r="B10" s="56">
        <v>16341</v>
      </c>
      <c r="C10" s="56">
        <v>19372</v>
      </c>
      <c r="D10" s="60"/>
      <c r="E10" s="62"/>
      <c r="F10" s="55">
        <v>8.59</v>
      </c>
      <c r="G10" s="55">
        <v>10.18</v>
      </c>
      <c r="H10" s="57">
        <v>11007.3</v>
      </c>
      <c r="I10" s="57">
        <v>13048.98</v>
      </c>
    </row>
    <row r="11" spans="1:9" x14ac:dyDescent="0.25">
      <c r="A11" s="40">
        <v>6</v>
      </c>
      <c r="B11" s="58">
        <v>16654</v>
      </c>
      <c r="C11" s="58">
        <v>19685</v>
      </c>
      <c r="D11" s="53"/>
      <c r="E11" s="60"/>
      <c r="F11" s="40">
        <v>8.75</v>
      </c>
      <c r="G11" s="40">
        <v>10.34</v>
      </c>
      <c r="H11" s="59">
        <v>11218.13</v>
      </c>
      <c r="I11" s="59">
        <v>13259.82</v>
      </c>
    </row>
    <row r="12" spans="1:9" x14ac:dyDescent="0.25">
      <c r="A12" s="55">
        <v>7</v>
      </c>
      <c r="B12" s="56">
        <v>16983</v>
      </c>
      <c r="C12" s="56">
        <v>20014</v>
      </c>
      <c r="D12" s="62">
        <v>3</v>
      </c>
      <c r="E12" s="60"/>
      <c r="F12" s="55">
        <v>8.92</v>
      </c>
      <c r="G12" s="55">
        <v>10.52</v>
      </c>
      <c r="H12" s="57">
        <v>11439.75</v>
      </c>
      <c r="I12" s="57">
        <v>13481.43</v>
      </c>
    </row>
    <row r="13" spans="1:9" x14ac:dyDescent="0.25">
      <c r="A13" s="40">
        <v>8</v>
      </c>
      <c r="B13" s="58">
        <v>17326</v>
      </c>
      <c r="C13" s="58">
        <v>20357</v>
      </c>
      <c r="D13" s="62"/>
      <c r="E13" s="53"/>
      <c r="F13" s="40">
        <v>9.1</v>
      </c>
      <c r="G13" s="40">
        <v>10.7</v>
      </c>
      <c r="H13" s="59">
        <v>11670.79</v>
      </c>
      <c r="I13" s="59">
        <v>13712.48</v>
      </c>
    </row>
    <row r="14" spans="1:9" x14ac:dyDescent="0.25">
      <c r="A14" s="55">
        <v>9</v>
      </c>
      <c r="B14" s="56">
        <v>17764</v>
      </c>
      <c r="C14" s="56">
        <v>20795</v>
      </c>
      <c r="D14" s="62"/>
      <c r="E14" s="53"/>
      <c r="F14" s="55">
        <v>9.33</v>
      </c>
      <c r="G14" s="55">
        <v>10.93</v>
      </c>
      <c r="H14" s="57">
        <v>11965.83</v>
      </c>
      <c r="I14" s="57">
        <v>14007.51</v>
      </c>
    </row>
    <row r="15" spans="1:9" x14ac:dyDescent="0.25">
      <c r="A15" s="40">
        <v>10</v>
      </c>
      <c r="B15" s="58">
        <v>18263</v>
      </c>
      <c r="C15" s="58">
        <v>21294</v>
      </c>
      <c r="D15" s="62"/>
      <c r="E15" s="53"/>
      <c r="F15" s="40">
        <v>9.6</v>
      </c>
      <c r="G15" s="40">
        <v>11.19</v>
      </c>
      <c r="H15" s="59">
        <v>12301.96</v>
      </c>
      <c r="I15" s="59">
        <v>14343.64</v>
      </c>
    </row>
    <row r="16" spans="1:9" x14ac:dyDescent="0.25">
      <c r="A16" s="55">
        <v>11</v>
      </c>
      <c r="B16" s="56">
        <v>18777</v>
      </c>
      <c r="C16" s="56">
        <v>21808</v>
      </c>
      <c r="D16" s="60"/>
      <c r="E16" s="62">
        <v>4</v>
      </c>
      <c r="F16" s="55">
        <v>9.8699999999999992</v>
      </c>
      <c r="G16" s="55">
        <v>11.46</v>
      </c>
      <c r="H16" s="57">
        <v>12648.19</v>
      </c>
      <c r="I16" s="57">
        <v>14689.87</v>
      </c>
    </row>
    <row r="17" spans="1:9" x14ac:dyDescent="0.25">
      <c r="A17" s="40">
        <v>12</v>
      </c>
      <c r="B17" s="58">
        <v>19305</v>
      </c>
      <c r="C17" s="58">
        <v>22336</v>
      </c>
      <c r="D17" s="60"/>
      <c r="E17" s="62"/>
      <c r="F17" s="40">
        <v>10.14</v>
      </c>
      <c r="G17" s="40">
        <v>11.74</v>
      </c>
      <c r="H17" s="59">
        <v>13003.85</v>
      </c>
      <c r="I17" s="59">
        <v>15045.53</v>
      </c>
    </row>
    <row r="18" spans="1:9" x14ac:dyDescent="0.25">
      <c r="A18" s="55">
        <v>13</v>
      </c>
      <c r="B18" s="56">
        <v>19850</v>
      </c>
      <c r="C18" s="56">
        <v>22881</v>
      </c>
      <c r="D18" s="53"/>
      <c r="E18" s="62"/>
      <c r="F18" s="55">
        <v>10.43</v>
      </c>
      <c r="G18" s="55">
        <v>12.02</v>
      </c>
      <c r="H18" s="57">
        <v>13370.96</v>
      </c>
      <c r="I18" s="57">
        <v>15412.64</v>
      </c>
    </row>
    <row r="19" spans="1:9" x14ac:dyDescent="0.25">
      <c r="A19" s="40">
        <v>14</v>
      </c>
      <c r="B19" s="58">
        <v>20411</v>
      </c>
      <c r="C19" s="58">
        <v>23442</v>
      </c>
      <c r="D19" s="53"/>
      <c r="E19" s="62"/>
      <c r="F19" s="40">
        <v>10.73</v>
      </c>
      <c r="G19" s="40">
        <v>12.32</v>
      </c>
      <c r="H19" s="59">
        <v>13748.85</v>
      </c>
      <c r="I19" s="59">
        <v>15790.53</v>
      </c>
    </row>
    <row r="20" spans="1:9" x14ac:dyDescent="0.25">
      <c r="A20" s="55">
        <v>15</v>
      </c>
      <c r="B20" s="56">
        <v>20989</v>
      </c>
      <c r="C20" s="56">
        <v>24020</v>
      </c>
      <c r="D20" s="62">
        <v>5</v>
      </c>
      <c r="E20" s="60"/>
      <c r="F20" s="55">
        <v>11.03</v>
      </c>
      <c r="G20" s="55">
        <v>12.62</v>
      </c>
      <c r="H20" s="57">
        <v>14138.19</v>
      </c>
      <c r="I20" s="57">
        <v>16179.87</v>
      </c>
    </row>
    <row r="21" spans="1:9" x14ac:dyDescent="0.25">
      <c r="A21" s="40">
        <v>16</v>
      </c>
      <c r="B21" s="58">
        <v>21585</v>
      </c>
      <c r="C21" s="58">
        <v>24616</v>
      </c>
      <c r="D21" s="62"/>
      <c r="E21" s="60"/>
      <c r="F21" s="40">
        <v>11.34</v>
      </c>
      <c r="G21" s="40">
        <v>12.93</v>
      </c>
      <c r="H21" s="59">
        <v>14539.66</v>
      </c>
      <c r="I21" s="59">
        <v>16581.34</v>
      </c>
    </row>
    <row r="22" spans="1:9" x14ac:dyDescent="0.25">
      <c r="A22" s="55">
        <v>17</v>
      </c>
      <c r="B22" s="56">
        <v>22214</v>
      </c>
      <c r="C22" s="56">
        <v>25245</v>
      </c>
      <c r="D22" s="62"/>
      <c r="E22" s="53"/>
      <c r="F22" s="55">
        <v>11.67</v>
      </c>
      <c r="G22" s="55">
        <v>13.27</v>
      </c>
      <c r="H22" s="57">
        <v>14963.35</v>
      </c>
      <c r="I22" s="57">
        <v>17005.03</v>
      </c>
    </row>
    <row r="23" spans="1:9" x14ac:dyDescent="0.25">
      <c r="A23" s="40">
        <v>18</v>
      </c>
      <c r="B23" s="58">
        <v>22876</v>
      </c>
      <c r="C23" s="58">
        <v>25907</v>
      </c>
      <c r="D23" s="62"/>
      <c r="E23" s="53"/>
      <c r="F23" s="40">
        <v>12.02</v>
      </c>
      <c r="G23" s="40">
        <v>13.61</v>
      </c>
      <c r="H23" s="59">
        <v>15409.27</v>
      </c>
      <c r="I23" s="59">
        <v>17450.96</v>
      </c>
    </row>
    <row r="24" spans="1:9" x14ac:dyDescent="0.25">
      <c r="A24" s="55">
        <v>19</v>
      </c>
      <c r="B24" s="56">
        <v>23557</v>
      </c>
      <c r="C24" s="56">
        <v>26588</v>
      </c>
      <c r="D24" s="62"/>
      <c r="E24" s="53"/>
      <c r="F24" s="55">
        <v>12.38</v>
      </c>
      <c r="G24" s="55">
        <v>13.97</v>
      </c>
      <c r="H24" s="57">
        <v>15868</v>
      </c>
      <c r="I24" s="57">
        <v>17909.68</v>
      </c>
    </row>
    <row r="25" spans="1:9" x14ac:dyDescent="0.25">
      <c r="A25" s="40">
        <v>20</v>
      </c>
      <c r="B25" s="58">
        <v>24285</v>
      </c>
      <c r="C25" s="58">
        <v>27316</v>
      </c>
      <c r="D25" s="62"/>
      <c r="E25" s="53"/>
      <c r="F25" s="40">
        <v>12.76</v>
      </c>
      <c r="G25" s="40">
        <v>14.35</v>
      </c>
      <c r="H25" s="59">
        <v>16358.38</v>
      </c>
      <c r="I25" s="59">
        <v>18400.060000000001</v>
      </c>
    </row>
    <row r="26" spans="1:9" x14ac:dyDescent="0.25">
      <c r="A26" s="55">
        <v>21</v>
      </c>
      <c r="B26" s="56">
        <v>24983</v>
      </c>
      <c r="C26" s="56">
        <v>28014</v>
      </c>
      <c r="D26" s="60"/>
      <c r="E26" s="62">
        <v>6</v>
      </c>
      <c r="F26" s="55">
        <v>13.13</v>
      </c>
      <c r="G26" s="55">
        <v>14.72</v>
      </c>
      <c r="H26" s="57">
        <v>16828.55</v>
      </c>
      <c r="I26" s="57">
        <v>18870.23</v>
      </c>
    </row>
    <row r="27" spans="1:9" x14ac:dyDescent="0.25">
      <c r="A27" s="40">
        <v>22</v>
      </c>
      <c r="B27" s="58">
        <v>25728</v>
      </c>
      <c r="C27" s="58">
        <v>28759</v>
      </c>
      <c r="D27" s="60"/>
      <c r="E27" s="62"/>
      <c r="F27" s="40">
        <v>13.52</v>
      </c>
      <c r="G27" s="40">
        <v>15.11</v>
      </c>
      <c r="H27" s="59">
        <v>17330.38</v>
      </c>
      <c r="I27" s="59">
        <v>19372.060000000001</v>
      </c>
    </row>
    <row r="28" spans="1:9" x14ac:dyDescent="0.25">
      <c r="A28" s="55">
        <v>23</v>
      </c>
      <c r="B28" s="56">
        <v>26495</v>
      </c>
      <c r="C28" s="56">
        <v>29526</v>
      </c>
      <c r="D28" s="60"/>
      <c r="E28" s="62"/>
      <c r="F28" s="55">
        <v>13.92</v>
      </c>
      <c r="G28" s="55">
        <v>15.51</v>
      </c>
      <c r="H28" s="57">
        <v>17847.03</v>
      </c>
      <c r="I28" s="57">
        <v>19888.71</v>
      </c>
    </row>
    <row r="29" spans="1:9" x14ac:dyDescent="0.25">
      <c r="A29" s="40">
        <v>24</v>
      </c>
      <c r="B29" s="58">
        <v>27285</v>
      </c>
      <c r="C29" s="58">
        <v>30316</v>
      </c>
      <c r="D29" s="53"/>
      <c r="E29" s="62"/>
      <c r="F29" s="40">
        <v>14.34</v>
      </c>
      <c r="G29" s="40">
        <v>15.93</v>
      </c>
      <c r="H29" s="59">
        <v>18379.18</v>
      </c>
      <c r="I29" s="59">
        <v>20420.86</v>
      </c>
    </row>
    <row r="30" spans="1:9" x14ac:dyDescent="0.25">
      <c r="A30" s="55">
        <v>25</v>
      </c>
      <c r="B30" s="56">
        <v>28098</v>
      </c>
      <c r="C30" s="56">
        <v>31129</v>
      </c>
      <c r="D30" s="53"/>
      <c r="E30" s="62"/>
      <c r="F30" s="55">
        <v>14.76</v>
      </c>
      <c r="G30" s="55">
        <v>16.36</v>
      </c>
      <c r="H30" s="57">
        <v>18926.810000000001</v>
      </c>
      <c r="I30" s="57">
        <v>20968.490000000002</v>
      </c>
    </row>
    <row r="31" spans="1:9" x14ac:dyDescent="0.25">
      <c r="A31" s="40">
        <v>26</v>
      </c>
      <c r="B31" s="58">
        <v>28936</v>
      </c>
      <c r="C31" s="58">
        <v>31967</v>
      </c>
      <c r="D31" s="53"/>
      <c r="E31" s="62"/>
      <c r="F31" s="40">
        <v>15.2</v>
      </c>
      <c r="G31" s="40">
        <v>16.8</v>
      </c>
      <c r="H31" s="59">
        <v>19491.29</v>
      </c>
      <c r="I31" s="59">
        <v>21532.97</v>
      </c>
    </row>
    <row r="32" spans="1:9" x14ac:dyDescent="0.25">
      <c r="A32" s="55">
        <v>27</v>
      </c>
      <c r="B32" s="56">
        <v>29799</v>
      </c>
      <c r="C32" s="56">
        <v>32830</v>
      </c>
      <c r="D32" s="53"/>
      <c r="E32" s="62"/>
      <c r="F32" s="55">
        <v>15.66</v>
      </c>
      <c r="G32" s="55">
        <v>17.25</v>
      </c>
      <c r="H32" s="57">
        <v>20072.61</v>
      </c>
      <c r="I32" s="57">
        <v>22114.29</v>
      </c>
    </row>
    <row r="33" spans="1:9" x14ac:dyDescent="0.25">
      <c r="A33" s="40">
        <v>28</v>
      </c>
      <c r="B33" s="58">
        <v>30688</v>
      </c>
      <c r="C33" s="58">
        <v>33719</v>
      </c>
      <c r="D33" s="53"/>
      <c r="E33" s="60"/>
      <c r="F33" s="40">
        <v>16.13</v>
      </c>
      <c r="G33" s="40">
        <v>17.72</v>
      </c>
      <c r="H33" s="59">
        <v>20671.439999999999</v>
      </c>
      <c r="I33" s="59">
        <v>22713.119999999999</v>
      </c>
    </row>
    <row r="34" spans="1:9" x14ac:dyDescent="0.25">
      <c r="A34" s="55">
        <v>29</v>
      </c>
      <c r="B34" s="56">
        <v>31604</v>
      </c>
      <c r="C34" s="56">
        <v>34635</v>
      </c>
      <c r="D34" s="62">
        <v>7</v>
      </c>
      <c r="E34" s="60"/>
      <c r="F34" s="55">
        <v>16.61</v>
      </c>
      <c r="G34" s="55">
        <v>18.2</v>
      </c>
      <c r="H34" s="57">
        <v>21288.45</v>
      </c>
      <c r="I34" s="57">
        <v>23330.14</v>
      </c>
    </row>
    <row r="35" spans="1:9" x14ac:dyDescent="0.25">
      <c r="A35" s="40">
        <v>30</v>
      </c>
      <c r="B35" s="58">
        <v>32548</v>
      </c>
      <c r="C35" s="58">
        <v>35579</v>
      </c>
      <c r="D35" s="62"/>
      <c r="E35" s="60"/>
      <c r="F35" s="40">
        <v>17.100000000000001</v>
      </c>
      <c r="G35" s="40">
        <v>18.7</v>
      </c>
      <c r="H35" s="59">
        <v>21924.33</v>
      </c>
      <c r="I35" s="59">
        <v>23966.01</v>
      </c>
    </row>
    <row r="36" spans="1:9" x14ac:dyDescent="0.25">
      <c r="A36" s="55">
        <v>31</v>
      </c>
      <c r="B36" s="56">
        <v>33518</v>
      </c>
      <c r="C36" s="56">
        <v>36549</v>
      </c>
      <c r="D36" s="62"/>
      <c r="E36" s="53"/>
      <c r="F36" s="55">
        <v>17.61</v>
      </c>
      <c r="G36" s="55">
        <v>19.2</v>
      </c>
      <c r="H36" s="57">
        <v>22577.72</v>
      </c>
      <c r="I36" s="57">
        <v>24619.41</v>
      </c>
    </row>
    <row r="37" spans="1:9" x14ac:dyDescent="0.25">
      <c r="A37" s="40">
        <v>32</v>
      </c>
      <c r="B37" s="58">
        <v>34520</v>
      </c>
      <c r="C37" s="58">
        <v>37551</v>
      </c>
      <c r="D37" s="62"/>
      <c r="E37" s="53"/>
      <c r="F37" s="40">
        <v>18.14</v>
      </c>
      <c r="G37" s="40">
        <v>19.73</v>
      </c>
      <c r="H37" s="59">
        <v>23252.67</v>
      </c>
      <c r="I37" s="59">
        <v>25294.35</v>
      </c>
    </row>
    <row r="38" spans="1:9" x14ac:dyDescent="0.25">
      <c r="A38" s="55">
        <v>33</v>
      </c>
      <c r="B38" s="56">
        <v>35550</v>
      </c>
      <c r="C38" s="56">
        <v>38581</v>
      </c>
      <c r="D38" s="62"/>
      <c r="E38" s="53"/>
      <c r="F38" s="55">
        <v>18.68</v>
      </c>
      <c r="G38" s="55">
        <v>20.27</v>
      </c>
      <c r="H38" s="57">
        <v>23946.48</v>
      </c>
      <c r="I38" s="57">
        <v>25988.16</v>
      </c>
    </row>
    <row r="39" spans="1:9" x14ac:dyDescent="0.25">
      <c r="A39" s="40">
        <v>34</v>
      </c>
      <c r="B39" s="58">
        <v>36613</v>
      </c>
      <c r="C39" s="58">
        <v>39644</v>
      </c>
      <c r="D39" s="62"/>
      <c r="E39" s="53"/>
      <c r="F39" s="40">
        <v>19.239999999999998</v>
      </c>
      <c r="G39" s="40">
        <v>20.83</v>
      </c>
      <c r="H39" s="59">
        <v>24662.52</v>
      </c>
      <c r="I39" s="59">
        <v>26704.2</v>
      </c>
    </row>
    <row r="40" spans="1:9" x14ac:dyDescent="0.25">
      <c r="A40" s="55">
        <v>35</v>
      </c>
      <c r="B40" s="56">
        <v>37706</v>
      </c>
      <c r="C40" s="56">
        <v>40737</v>
      </c>
      <c r="D40" s="62"/>
      <c r="E40" s="53"/>
      <c r="F40" s="55">
        <v>19.809999999999999</v>
      </c>
      <c r="G40" s="55">
        <v>21.41</v>
      </c>
      <c r="H40" s="57">
        <v>25398.76</v>
      </c>
      <c r="I40" s="57">
        <v>27440.44</v>
      </c>
    </row>
    <row r="41" spans="1:9" x14ac:dyDescent="0.25">
      <c r="A41" s="40">
        <v>36</v>
      </c>
      <c r="B41" s="58">
        <v>38833</v>
      </c>
      <c r="C41" s="58">
        <v>41864</v>
      </c>
      <c r="D41" s="62"/>
      <c r="E41" s="53"/>
      <c r="F41" s="40">
        <v>20.41</v>
      </c>
      <c r="G41" s="40">
        <v>22</v>
      </c>
      <c r="H41" s="59">
        <v>26157.91</v>
      </c>
      <c r="I41" s="59">
        <v>28199.59</v>
      </c>
    </row>
    <row r="42" spans="1:9" x14ac:dyDescent="0.25">
      <c r="A42" s="55">
        <v>37</v>
      </c>
      <c r="B42" s="56">
        <v>39992</v>
      </c>
      <c r="C42" s="56">
        <v>43023</v>
      </c>
      <c r="D42" s="60"/>
      <c r="E42" s="62">
        <v>8</v>
      </c>
      <c r="F42" s="55">
        <v>21.01</v>
      </c>
      <c r="G42" s="55">
        <v>22.61</v>
      </c>
      <c r="H42" s="57">
        <v>26938.61</v>
      </c>
      <c r="I42" s="57">
        <v>28980.29</v>
      </c>
    </row>
    <row r="43" spans="1:9" x14ac:dyDescent="0.25">
      <c r="A43" s="40">
        <v>38</v>
      </c>
      <c r="B43" s="58">
        <v>41212</v>
      </c>
      <c r="C43" s="58">
        <v>44243</v>
      </c>
      <c r="D43" s="60"/>
      <c r="E43" s="62"/>
      <c r="F43" s="40">
        <v>21.66</v>
      </c>
      <c r="G43" s="40">
        <v>23.25</v>
      </c>
      <c r="H43" s="59">
        <v>27760.400000000001</v>
      </c>
      <c r="I43" s="59">
        <v>29802.080000000002</v>
      </c>
    </row>
    <row r="44" spans="1:9" x14ac:dyDescent="0.25">
      <c r="A44" s="55">
        <v>39</v>
      </c>
      <c r="B44" s="56">
        <v>42418</v>
      </c>
      <c r="C44" s="56">
        <v>45449</v>
      </c>
      <c r="D44" s="60"/>
      <c r="E44" s="62"/>
      <c r="F44" s="55">
        <v>22.29</v>
      </c>
      <c r="G44" s="55">
        <v>23.88</v>
      </c>
      <c r="H44" s="57">
        <v>28572.76</v>
      </c>
      <c r="I44" s="57">
        <v>30614.45</v>
      </c>
    </row>
    <row r="45" spans="1:9" x14ac:dyDescent="0.25">
      <c r="A45" s="40">
        <v>40</v>
      </c>
      <c r="B45" s="58">
        <v>43685</v>
      </c>
      <c r="C45" s="58">
        <v>46716</v>
      </c>
      <c r="D45" s="53"/>
      <c r="E45" s="62"/>
      <c r="F45" s="40">
        <v>22.95</v>
      </c>
      <c r="G45" s="40">
        <v>24.55</v>
      </c>
      <c r="H45" s="59">
        <v>29426.22</v>
      </c>
      <c r="I45" s="59">
        <v>31467.9</v>
      </c>
    </row>
    <row r="46" spans="1:9" x14ac:dyDescent="0.25">
      <c r="A46" s="55">
        <v>41</v>
      </c>
      <c r="B46" s="56">
        <v>44992</v>
      </c>
      <c r="C46" s="56">
        <v>48023</v>
      </c>
      <c r="D46" s="53"/>
      <c r="E46" s="62"/>
      <c r="F46" s="55">
        <v>23.64</v>
      </c>
      <c r="G46" s="55">
        <v>25.23</v>
      </c>
      <c r="H46" s="57">
        <v>30306.61</v>
      </c>
      <c r="I46" s="57">
        <v>32348.29</v>
      </c>
    </row>
    <row r="47" spans="1:9" x14ac:dyDescent="0.25">
      <c r="A47" s="40">
        <v>42</v>
      </c>
      <c r="B47" s="58">
        <v>46336</v>
      </c>
      <c r="C47" s="58">
        <v>49367</v>
      </c>
      <c r="D47" s="53"/>
      <c r="E47" s="62"/>
      <c r="F47" s="40">
        <v>24.35</v>
      </c>
      <c r="G47" s="40">
        <v>25.94</v>
      </c>
      <c r="H47" s="59">
        <v>31211.93</v>
      </c>
      <c r="I47" s="59">
        <v>33253.61</v>
      </c>
    </row>
    <row r="48" spans="1:9" x14ac:dyDescent="0.25">
      <c r="A48" s="55">
        <v>43</v>
      </c>
      <c r="B48" s="56">
        <v>47722</v>
      </c>
      <c r="C48" s="56">
        <v>50753</v>
      </c>
      <c r="D48" s="53"/>
      <c r="E48" s="62"/>
      <c r="F48" s="55">
        <v>25.08</v>
      </c>
      <c r="G48" s="55">
        <v>26.67</v>
      </c>
      <c r="H48" s="57">
        <v>32145.54</v>
      </c>
      <c r="I48" s="57">
        <v>34187.22</v>
      </c>
    </row>
    <row r="49" spans="1:9" x14ac:dyDescent="0.25">
      <c r="A49" s="40">
        <v>44</v>
      </c>
      <c r="B49" s="58">
        <v>49149</v>
      </c>
      <c r="C49" s="58">
        <v>52180</v>
      </c>
      <c r="D49" s="53"/>
      <c r="E49" s="60"/>
      <c r="F49" s="40">
        <v>25.83</v>
      </c>
      <c r="G49" s="40">
        <v>27.42</v>
      </c>
      <c r="H49" s="59">
        <v>33106.769999999997</v>
      </c>
      <c r="I49" s="59">
        <v>35148.449999999997</v>
      </c>
    </row>
    <row r="50" spans="1:9" x14ac:dyDescent="0.25">
      <c r="A50" s="55">
        <v>45</v>
      </c>
      <c r="B50" s="56">
        <v>50618</v>
      </c>
      <c r="C50" s="56">
        <v>53649</v>
      </c>
      <c r="D50" s="53"/>
      <c r="E50" s="60"/>
      <c r="F50" s="55">
        <v>26.6</v>
      </c>
      <c r="G50" s="55">
        <v>28.19</v>
      </c>
      <c r="H50" s="57">
        <v>34096.28</v>
      </c>
      <c r="I50" s="57">
        <v>36137.97</v>
      </c>
    </row>
    <row r="51" spans="1:9" x14ac:dyDescent="0.25">
      <c r="A51" s="40">
        <v>46</v>
      </c>
      <c r="B51" s="58">
        <v>52132</v>
      </c>
      <c r="C51" s="58">
        <v>55163</v>
      </c>
      <c r="D51" s="62">
        <v>9</v>
      </c>
      <c r="E51" s="60"/>
      <c r="F51" s="40">
        <v>27.39</v>
      </c>
      <c r="G51" s="40">
        <v>28.99</v>
      </c>
      <c r="H51" s="59">
        <v>35116.120000000003</v>
      </c>
      <c r="I51" s="59">
        <v>37157.800000000003</v>
      </c>
    </row>
    <row r="52" spans="1:9" x14ac:dyDescent="0.25">
      <c r="A52" s="55">
        <v>47</v>
      </c>
      <c r="B52" s="56">
        <v>53691</v>
      </c>
      <c r="C52" s="56">
        <v>56722</v>
      </c>
      <c r="D52" s="62"/>
      <c r="E52" s="53"/>
      <c r="F52" s="55">
        <v>28.21</v>
      </c>
      <c r="G52" s="55">
        <v>29.8</v>
      </c>
      <c r="H52" s="57">
        <v>36166.26</v>
      </c>
      <c r="I52" s="57">
        <v>38207.94</v>
      </c>
    </row>
    <row r="53" spans="1:9" x14ac:dyDescent="0.25">
      <c r="A53" s="40">
        <v>48</v>
      </c>
      <c r="B53" s="58">
        <v>55297</v>
      </c>
      <c r="C53" s="58">
        <v>58328</v>
      </c>
      <c r="D53" s="62"/>
      <c r="E53" s="53"/>
      <c r="F53" s="40">
        <v>29.06</v>
      </c>
      <c r="G53" s="40">
        <v>30.65</v>
      </c>
      <c r="H53" s="59">
        <v>37248.06</v>
      </c>
      <c r="I53" s="59">
        <v>39289.74</v>
      </c>
    </row>
    <row r="54" spans="1:9" x14ac:dyDescent="0.25">
      <c r="A54" s="55">
        <v>49</v>
      </c>
      <c r="B54" s="56">
        <v>56950</v>
      </c>
      <c r="C54" s="56">
        <v>59981</v>
      </c>
      <c r="D54" s="62"/>
      <c r="E54" s="53"/>
      <c r="F54" s="55">
        <v>29.92</v>
      </c>
      <c r="G54" s="55">
        <v>31.52</v>
      </c>
      <c r="H54" s="57">
        <v>38361.519999999997</v>
      </c>
      <c r="I54" s="57">
        <v>40403.199999999997</v>
      </c>
    </row>
    <row r="55" spans="1:9" x14ac:dyDescent="0.25">
      <c r="A55" s="40">
        <v>50</v>
      </c>
      <c r="B55" s="58">
        <v>58655</v>
      </c>
      <c r="C55" s="58">
        <v>61686</v>
      </c>
      <c r="D55" s="60"/>
      <c r="E55" s="53"/>
      <c r="F55" s="40">
        <v>30.82</v>
      </c>
      <c r="G55" s="40">
        <v>32.409999999999997</v>
      </c>
      <c r="H55" s="59">
        <v>39510.01</v>
      </c>
      <c r="I55" s="59">
        <v>41551.69</v>
      </c>
    </row>
    <row r="56" spans="1:9" x14ac:dyDescent="0.25">
      <c r="A56" s="55">
        <v>51</v>
      </c>
      <c r="B56" s="56">
        <v>60410</v>
      </c>
      <c r="C56" s="56">
        <v>63441</v>
      </c>
      <c r="D56" s="60"/>
      <c r="E56" s="53"/>
      <c r="F56" s="55">
        <v>31.74</v>
      </c>
      <c r="G56" s="55">
        <v>33.340000000000003</v>
      </c>
      <c r="H56" s="57">
        <v>40692.18</v>
      </c>
      <c r="I56" s="57">
        <v>42733.86</v>
      </c>
    </row>
    <row r="57" spans="1:9" x14ac:dyDescent="0.25">
      <c r="A57" s="40">
        <v>52</v>
      </c>
      <c r="B57" s="58">
        <v>62218</v>
      </c>
      <c r="C57" s="58">
        <v>65249</v>
      </c>
      <c r="D57" s="60"/>
      <c r="E57" s="53"/>
      <c r="F57" s="40">
        <v>32.69</v>
      </c>
      <c r="G57" s="40">
        <v>34.29</v>
      </c>
      <c r="H57" s="59">
        <v>41910.04</v>
      </c>
      <c r="I57" s="59">
        <v>43951.73</v>
      </c>
    </row>
    <row r="58" spans="1:9" x14ac:dyDescent="0.25">
      <c r="A58" s="55">
        <v>53</v>
      </c>
      <c r="B58" s="56">
        <v>64080</v>
      </c>
      <c r="C58" s="56">
        <v>67111</v>
      </c>
      <c r="D58" s="60"/>
      <c r="E58" s="53"/>
      <c r="F58" s="55">
        <v>33.67</v>
      </c>
      <c r="G58" s="55">
        <v>35.26</v>
      </c>
      <c r="H58" s="57">
        <v>43164.29</v>
      </c>
      <c r="I58" s="57">
        <v>45205.97</v>
      </c>
    </row>
  </sheetData>
  <mergeCells count="5">
    <mergeCell ref="D3:E7"/>
    <mergeCell ref="F3:F7"/>
    <mergeCell ref="G3:G7"/>
    <mergeCell ref="H3:H7"/>
    <mergeCell ref="I3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2842-4215-4A57-B91F-A2000F0130CB}">
  <dimension ref="A1:X75"/>
  <sheetViews>
    <sheetView showGridLines="0" tabSelected="1" zoomScaleNormal="100" workbookViewId="0">
      <pane ySplit="5" topLeftCell="A6" activePane="bottomLeft" state="frozen"/>
      <selection pane="bottomLeft" activeCell="I26" sqref="I26"/>
    </sheetView>
  </sheetViews>
  <sheetFormatPr defaultColWidth="9.1796875" defaultRowHeight="14" x14ac:dyDescent="0.3"/>
  <cols>
    <col min="1" max="2" width="8.54296875" style="81" customWidth="1"/>
    <col min="3" max="14" width="14.1796875" style="81" customWidth="1"/>
    <col min="15" max="15" width="14.1796875" style="82" customWidth="1"/>
    <col min="16" max="16" width="3.81640625" style="81" customWidth="1"/>
    <col min="17" max="20" width="19.54296875" style="81" customWidth="1"/>
    <col min="21" max="21" width="19.54296875" style="82" customWidth="1"/>
    <col min="22" max="22" width="9.7265625" style="81" bestFit="1" customWidth="1"/>
    <col min="23" max="23" width="9.1796875" style="81"/>
    <col min="24" max="24" width="12.7265625" style="81" customWidth="1"/>
    <col min="25" max="16384" width="9.1796875" style="81"/>
  </cols>
  <sheetData>
    <row r="1" spans="1:24" ht="21" x14ac:dyDescent="0.5">
      <c r="A1" s="80" t="s">
        <v>135</v>
      </c>
    </row>
    <row r="2" spans="1:24" x14ac:dyDescent="0.3">
      <c r="A2" s="83" t="s">
        <v>136</v>
      </c>
    </row>
    <row r="3" spans="1:24" x14ac:dyDescent="0.3">
      <c r="A3" s="84"/>
    </row>
    <row r="4" spans="1:24" s="89" customFormat="1" ht="15.5" x14ac:dyDescent="0.35">
      <c r="C4" s="100" t="s">
        <v>122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Q4" s="102" t="str">
        <f>C4</f>
        <v>FY 2023-2024</v>
      </c>
      <c r="R4" s="102"/>
      <c r="S4" s="102"/>
      <c r="T4" s="102"/>
      <c r="U4" s="102"/>
    </row>
    <row r="5" spans="1:24" s="89" customFormat="1" ht="15.5" x14ac:dyDescent="0.35">
      <c r="A5" s="91" t="s">
        <v>7</v>
      </c>
      <c r="B5" s="91" t="s">
        <v>35</v>
      </c>
      <c r="C5" s="92">
        <v>45139</v>
      </c>
      <c r="D5" s="92">
        <v>45170</v>
      </c>
      <c r="E5" s="92">
        <v>45200</v>
      </c>
      <c r="F5" s="92">
        <v>45231</v>
      </c>
      <c r="G5" s="92">
        <v>45261</v>
      </c>
      <c r="H5" s="92">
        <v>45292</v>
      </c>
      <c r="I5" s="92">
        <v>45323</v>
      </c>
      <c r="J5" s="92">
        <v>45352</v>
      </c>
      <c r="K5" s="92">
        <v>45383</v>
      </c>
      <c r="L5" s="92">
        <v>45413</v>
      </c>
      <c r="M5" s="92">
        <v>45444</v>
      </c>
      <c r="N5" s="92">
        <v>45474</v>
      </c>
      <c r="O5" s="93" t="s">
        <v>121</v>
      </c>
      <c r="Q5" s="90" t="s">
        <v>130</v>
      </c>
      <c r="R5" s="90" t="s">
        <v>131</v>
      </c>
      <c r="S5" s="90" t="s">
        <v>132</v>
      </c>
      <c r="T5" s="90" t="s">
        <v>133</v>
      </c>
      <c r="U5" s="90" t="s">
        <v>134</v>
      </c>
    </row>
    <row r="6" spans="1:24" ht="14.5" x14ac:dyDescent="0.35">
      <c r="A6" s="64" t="s">
        <v>88</v>
      </c>
      <c r="B6" s="70">
        <v>5</v>
      </c>
      <c r="C6" s="85">
        <v>2728.9038</v>
      </c>
      <c r="D6" s="85">
        <v>2728.9038</v>
      </c>
      <c r="E6" s="85">
        <v>2728.9038</v>
      </c>
      <c r="F6" s="85">
        <v>2728.9038</v>
      </c>
      <c r="G6" s="85">
        <v>2784.7254666666668</v>
      </c>
      <c r="H6" s="85">
        <v>2784.7254666666668</v>
      </c>
      <c r="I6" s="85">
        <v>2784.7254666666668</v>
      </c>
      <c r="J6" s="85">
        <v>2784.7254666666668</v>
      </c>
      <c r="K6" s="85">
        <v>2784.7254666666668</v>
      </c>
      <c r="L6" s="85">
        <v>2784.7254666666668</v>
      </c>
      <c r="M6" s="85">
        <v>2784.7254666666668</v>
      </c>
      <c r="N6" s="85">
        <v>2784.7254666666668</v>
      </c>
      <c r="O6" s="86">
        <f>SUM(C6:N6)</f>
        <v>33193.418933333334</v>
      </c>
      <c r="Q6" s="79">
        <v>20880</v>
      </c>
      <c r="R6" s="79">
        <v>4833.3333333333339</v>
      </c>
      <c r="S6" s="79">
        <v>2080.2856000000002</v>
      </c>
      <c r="T6" s="79">
        <v>5399.8</v>
      </c>
      <c r="U6" s="87">
        <f>SUM(Q6:T6)</f>
        <v>33193.418933333334</v>
      </c>
      <c r="V6" s="88"/>
      <c r="X6" s="88"/>
    </row>
    <row r="7" spans="1:24" ht="14.5" x14ac:dyDescent="0.35">
      <c r="A7" s="64" t="s">
        <v>88</v>
      </c>
      <c r="B7" s="70" t="s">
        <v>97</v>
      </c>
      <c r="C7" s="85">
        <v>2736.4955466666665</v>
      </c>
      <c r="D7" s="85">
        <v>2736.4955466666665</v>
      </c>
      <c r="E7" s="85">
        <v>2736.4955466666665</v>
      </c>
      <c r="F7" s="85">
        <v>2736.4955466666665</v>
      </c>
      <c r="G7" s="85">
        <v>2792.3172133333333</v>
      </c>
      <c r="H7" s="85">
        <v>2792.3172133333333</v>
      </c>
      <c r="I7" s="85">
        <v>2792.3172133333333</v>
      </c>
      <c r="J7" s="85">
        <v>2792.3172133333333</v>
      </c>
      <c r="K7" s="85">
        <v>2792.3172133333333</v>
      </c>
      <c r="L7" s="85">
        <v>2792.3172133333333</v>
      </c>
      <c r="M7" s="85">
        <v>2792.3172133333333</v>
      </c>
      <c r="N7" s="85">
        <v>2792.3172133333333</v>
      </c>
      <c r="O7" s="86">
        <f t="shared" ref="O7:O70" si="0">SUM(C7:N7)</f>
        <v>33284.519893333323</v>
      </c>
      <c r="Q7" s="79">
        <v>20948</v>
      </c>
      <c r="R7" s="79">
        <v>4833.3333333333339</v>
      </c>
      <c r="S7" s="79">
        <v>2089.1065600000002</v>
      </c>
      <c r="T7" s="79">
        <v>5414.08</v>
      </c>
      <c r="U7" s="87">
        <f t="shared" ref="U7:U70" si="1">SUM(Q7:T7)</f>
        <v>33284.519893333338</v>
      </c>
      <c r="V7" s="88"/>
      <c r="X7" s="88"/>
    </row>
    <row r="8" spans="1:24" ht="14.5" x14ac:dyDescent="0.35">
      <c r="A8" s="64" t="s">
        <v>89</v>
      </c>
      <c r="B8" s="70">
        <v>6</v>
      </c>
      <c r="C8" s="85">
        <v>2736.4955466666665</v>
      </c>
      <c r="D8" s="85">
        <v>2736.4955466666665</v>
      </c>
      <c r="E8" s="85">
        <v>2736.4955466666665</v>
      </c>
      <c r="F8" s="85">
        <v>2736.4955466666665</v>
      </c>
      <c r="G8" s="85">
        <v>2792.3172133333333</v>
      </c>
      <c r="H8" s="85">
        <v>2792.3172133333333</v>
      </c>
      <c r="I8" s="85">
        <v>2792.3172133333333</v>
      </c>
      <c r="J8" s="85">
        <v>2792.3172133333333</v>
      </c>
      <c r="K8" s="85">
        <v>2792.3172133333333</v>
      </c>
      <c r="L8" s="85">
        <v>2792.3172133333333</v>
      </c>
      <c r="M8" s="85">
        <v>2792.3172133333333</v>
      </c>
      <c r="N8" s="85">
        <v>2792.3172133333333</v>
      </c>
      <c r="O8" s="86">
        <f t="shared" si="0"/>
        <v>33284.519893333323</v>
      </c>
      <c r="Q8" s="79">
        <v>20948</v>
      </c>
      <c r="R8" s="79">
        <v>4833.3333333333339</v>
      </c>
      <c r="S8" s="79">
        <v>2089.1065600000002</v>
      </c>
      <c r="T8" s="79">
        <v>5414.08</v>
      </c>
      <c r="U8" s="87">
        <f t="shared" si="1"/>
        <v>33284.519893333338</v>
      </c>
      <c r="V8" s="88"/>
      <c r="X8" s="88"/>
    </row>
    <row r="9" spans="1:24" ht="14.5" x14ac:dyDescent="0.35">
      <c r="A9" s="64" t="s">
        <v>89</v>
      </c>
      <c r="B9" s="70" t="s">
        <v>98</v>
      </c>
      <c r="C9" s="85">
        <v>2770.6584066666665</v>
      </c>
      <c r="D9" s="85">
        <v>2770.6584066666665</v>
      </c>
      <c r="E9" s="85">
        <v>2770.6584066666665</v>
      </c>
      <c r="F9" s="85">
        <v>2770.6584066666665</v>
      </c>
      <c r="G9" s="85">
        <v>2826.4800733333336</v>
      </c>
      <c r="H9" s="85">
        <v>2826.4800733333336</v>
      </c>
      <c r="I9" s="85">
        <v>2826.4800733333336</v>
      </c>
      <c r="J9" s="85">
        <v>2826.4800733333336</v>
      </c>
      <c r="K9" s="85">
        <v>2826.4800733333336</v>
      </c>
      <c r="L9" s="85">
        <v>2826.4800733333336</v>
      </c>
      <c r="M9" s="85">
        <v>2826.4800733333336</v>
      </c>
      <c r="N9" s="85">
        <v>2826.4800733333336</v>
      </c>
      <c r="O9" s="86">
        <f t="shared" si="0"/>
        <v>33694.474213333327</v>
      </c>
      <c r="Q9" s="79">
        <v>21254</v>
      </c>
      <c r="R9" s="79">
        <v>4833.3333333333339</v>
      </c>
      <c r="S9" s="79">
        <v>2128.8008800000002</v>
      </c>
      <c r="T9" s="79">
        <v>5478.34</v>
      </c>
      <c r="U9" s="87">
        <f t="shared" si="1"/>
        <v>33694.474213333335</v>
      </c>
      <c r="V9" s="88"/>
      <c r="X9" s="88"/>
    </row>
    <row r="10" spans="1:24" ht="14.5" x14ac:dyDescent="0.35">
      <c r="A10" s="64" t="s">
        <v>90</v>
      </c>
      <c r="B10" s="70">
        <v>7</v>
      </c>
      <c r="C10" s="85">
        <v>2770.6584066666665</v>
      </c>
      <c r="D10" s="85">
        <v>2770.6584066666665</v>
      </c>
      <c r="E10" s="85">
        <v>2770.6584066666665</v>
      </c>
      <c r="F10" s="85">
        <v>2770.6584066666665</v>
      </c>
      <c r="G10" s="85">
        <v>2826.4800733333336</v>
      </c>
      <c r="H10" s="85">
        <v>2826.4800733333336</v>
      </c>
      <c r="I10" s="85">
        <v>2826.4800733333336</v>
      </c>
      <c r="J10" s="85">
        <v>2826.4800733333336</v>
      </c>
      <c r="K10" s="85">
        <v>2826.4800733333336</v>
      </c>
      <c r="L10" s="85">
        <v>2826.4800733333336</v>
      </c>
      <c r="M10" s="85">
        <v>2826.4800733333336</v>
      </c>
      <c r="N10" s="85">
        <v>2826.4800733333336</v>
      </c>
      <c r="O10" s="86">
        <f t="shared" si="0"/>
        <v>33694.474213333327</v>
      </c>
      <c r="Q10" s="79">
        <v>21254</v>
      </c>
      <c r="R10" s="79">
        <v>4833.3333333333339</v>
      </c>
      <c r="S10" s="79">
        <v>2128.8008800000002</v>
      </c>
      <c r="T10" s="79">
        <v>5478.34</v>
      </c>
      <c r="U10" s="87">
        <f t="shared" si="1"/>
        <v>33694.474213333335</v>
      </c>
      <c r="V10" s="88"/>
      <c r="X10" s="88"/>
    </row>
    <row r="11" spans="1:24" ht="14.5" x14ac:dyDescent="0.35">
      <c r="A11" s="64" t="s">
        <v>90</v>
      </c>
      <c r="B11" s="70">
        <v>8</v>
      </c>
      <c r="C11" s="85">
        <v>2802.9233300000001</v>
      </c>
      <c r="D11" s="85">
        <v>2802.9233300000001</v>
      </c>
      <c r="E11" s="85">
        <v>2802.9233300000001</v>
      </c>
      <c r="F11" s="85">
        <v>2802.9233300000001</v>
      </c>
      <c r="G11" s="85">
        <v>2858.7449966666663</v>
      </c>
      <c r="H11" s="85">
        <v>2858.7449966666663</v>
      </c>
      <c r="I11" s="85">
        <v>2858.7449966666663</v>
      </c>
      <c r="J11" s="85">
        <v>2858.7449966666663</v>
      </c>
      <c r="K11" s="85">
        <v>2858.7449966666663</v>
      </c>
      <c r="L11" s="85">
        <v>2858.7449966666663</v>
      </c>
      <c r="M11" s="85">
        <v>2858.7449966666663</v>
      </c>
      <c r="N11" s="85">
        <v>2858.7449966666663</v>
      </c>
      <c r="O11" s="86">
        <f t="shared" si="0"/>
        <v>34081.653293333344</v>
      </c>
      <c r="Q11" s="79">
        <v>21543</v>
      </c>
      <c r="R11" s="79">
        <v>4833.3333333333339</v>
      </c>
      <c r="S11" s="79">
        <v>2166.2899600000001</v>
      </c>
      <c r="T11" s="79">
        <v>5539.0300000000007</v>
      </c>
      <c r="U11" s="87">
        <f t="shared" si="1"/>
        <v>34081.653293333336</v>
      </c>
      <c r="V11" s="88"/>
      <c r="X11" s="88"/>
    </row>
    <row r="12" spans="1:24" ht="14.5" x14ac:dyDescent="0.35">
      <c r="A12" s="64" t="s">
        <v>90</v>
      </c>
      <c r="B12" s="70">
        <v>9</v>
      </c>
      <c r="C12" s="85">
        <v>2834.7416800000001</v>
      </c>
      <c r="D12" s="85">
        <v>2834.7416800000001</v>
      </c>
      <c r="E12" s="85">
        <v>2834.7416800000001</v>
      </c>
      <c r="F12" s="85">
        <v>2834.7416800000001</v>
      </c>
      <c r="G12" s="85">
        <v>2890.5633466666668</v>
      </c>
      <c r="H12" s="85">
        <v>2890.5633466666668</v>
      </c>
      <c r="I12" s="85">
        <v>2890.5633466666668</v>
      </c>
      <c r="J12" s="85">
        <v>2890.5633466666668</v>
      </c>
      <c r="K12" s="85">
        <v>2890.5633466666668</v>
      </c>
      <c r="L12" s="85">
        <v>2890.5633466666668</v>
      </c>
      <c r="M12" s="85">
        <v>2890.5633466666668</v>
      </c>
      <c r="N12" s="85">
        <v>2890.5633466666668</v>
      </c>
      <c r="O12" s="86">
        <f t="shared" si="0"/>
        <v>34463.473493333331</v>
      </c>
      <c r="Q12" s="79">
        <v>21828</v>
      </c>
      <c r="R12" s="79">
        <v>4833.3333333333339</v>
      </c>
      <c r="S12" s="79">
        <v>2203.2601600000003</v>
      </c>
      <c r="T12" s="79">
        <v>5598.88</v>
      </c>
      <c r="U12" s="87">
        <f t="shared" si="1"/>
        <v>34463.473493333338</v>
      </c>
      <c r="V12" s="88"/>
      <c r="X12" s="88"/>
    </row>
    <row r="13" spans="1:24" ht="14.5" x14ac:dyDescent="0.35">
      <c r="A13" s="64" t="s">
        <v>90</v>
      </c>
      <c r="B13" s="70">
        <v>10</v>
      </c>
      <c r="C13" s="85">
        <v>2877.8360066666664</v>
      </c>
      <c r="D13" s="85">
        <v>2877.8360066666664</v>
      </c>
      <c r="E13" s="85">
        <v>2877.8360066666664</v>
      </c>
      <c r="F13" s="85">
        <v>2877.8360066666664</v>
      </c>
      <c r="G13" s="85">
        <v>2933.6576733333336</v>
      </c>
      <c r="H13" s="85">
        <v>2933.6576733333336</v>
      </c>
      <c r="I13" s="85">
        <v>2933.6576733333336</v>
      </c>
      <c r="J13" s="85">
        <v>2933.6576733333336</v>
      </c>
      <c r="K13" s="85">
        <v>2933.6576733333336</v>
      </c>
      <c r="L13" s="85">
        <v>2933.6576733333336</v>
      </c>
      <c r="M13" s="85">
        <v>2933.6576733333336</v>
      </c>
      <c r="N13" s="85">
        <v>2933.6576733333336</v>
      </c>
      <c r="O13" s="86">
        <f t="shared" si="0"/>
        <v>34980.605413333338</v>
      </c>
      <c r="Q13" s="79">
        <v>22214</v>
      </c>
      <c r="R13" s="79">
        <v>4833.3333333333339</v>
      </c>
      <c r="S13" s="79">
        <v>2253.3320800000001</v>
      </c>
      <c r="T13" s="79">
        <v>5679.9400000000005</v>
      </c>
      <c r="U13" s="87">
        <f t="shared" si="1"/>
        <v>34980.605413333338</v>
      </c>
      <c r="V13" s="88"/>
      <c r="X13" s="88"/>
    </row>
    <row r="14" spans="1:24" ht="14.5" x14ac:dyDescent="0.35">
      <c r="A14" s="64" t="s">
        <v>90</v>
      </c>
      <c r="B14" s="70" t="s">
        <v>99</v>
      </c>
      <c r="C14" s="85">
        <v>2929.9734433333333</v>
      </c>
      <c r="D14" s="85">
        <v>2929.9734433333333</v>
      </c>
      <c r="E14" s="85">
        <v>2929.9734433333333</v>
      </c>
      <c r="F14" s="85">
        <v>2929.9734433333333</v>
      </c>
      <c r="G14" s="85">
        <v>2985.79511</v>
      </c>
      <c r="H14" s="85">
        <v>2985.79511</v>
      </c>
      <c r="I14" s="85">
        <v>2985.79511</v>
      </c>
      <c r="J14" s="85">
        <v>2985.79511</v>
      </c>
      <c r="K14" s="85">
        <v>2985.79511</v>
      </c>
      <c r="L14" s="85">
        <v>2985.79511</v>
      </c>
      <c r="M14" s="85">
        <v>2985.79511</v>
      </c>
      <c r="N14" s="85">
        <v>2985.79511</v>
      </c>
      <c r="O14" s="86">
        <f t="shared" si="0"/>
        <v>35606.25465333333</v>
      </c>
      <c r="Q14" s="79">
        <v>22681</v>
      </c>
      <c r="R14" s="79">
        <v>4833.3333333333339</v>
      </c>
      <c r="S14" s="79">
        <v>2313.9113199999997</v>
      </c>
      <c r="T14" s="79">
        <v>5778.01</v>
      </c>
      <c r="U14" s="87">
        <f t="shared" si="1"/>
        <v>35606.254653333337</v>
      </c>
      <c r="V14" s="88"/>
      <c r="X14" s="88"/>
    </row>
    <row r="15" spans="1:24" ht="14.5" x14ac:dyDescent="0.35">
      <c r="A15" s="64" t="s">
        <v>90</v>
      </c>
      <c r="B15" s="70" t="s">
        <v>100</v>
      </c>
      <c r="C15" s="85">
        <v>2981.6643066666666</v>
      </c>
      <c r="D15" s="85">
        <v>2981.6643066666666</v>
      </c>
      <c r="E15" s="85">
        <v>2981.6643066666666</v>
      </c>
      <c r="F15" s="85">
        <v>2981.6643066666666</v>
      </c>
      <c r="G15" s="85">
        <v>3037.4859733333342</v>
      </c>
      <c r="H15" s="85">
        <v>3037.4859733333342</v>
      </c>
      <c r="I15" s="85">
        <v>3037.4859733333342</v>
      </c>
      <c r="J15" s="85">
        <v>3037.4859733333342</v>
      </c>
      <c r="K15" s="85">
        <v>3037.4859733333342</v>
      </c>
      <c r="L15" s="85">
        <v>3037.4859733333342</v>
      </c>
      <c r="M15" s="85">
        <v>3037.4859733333342</v>
      </c>
      <c r="N15" s="85">
        <v>3037.4859733333342</v>
      </c>
      <c r="O15" s="86">
        <f t="shared" si="0"/>
        <v>36226.545013333351</v>
      </c>
      <c r="Q15" s="79">
        <v>23144</v>
      </c>
      <c r="R15" s="79">
        <v>4833.3333333333339</v>
      </c>
      <c r="S15" s="79">
        <v>2373.9716800000006</v>
      </c>
      <c r="T15" s="79">
        <v>5875.2400000000007</v>
      </c>
      <c r="U15" s="87">
        <f t="shared" si="1"/>
        <v>36226.545013333336</v>
      </c>
      <c r="V15" s="88"/>
      <c r="X15" s="88"/>
    </row>
    <row r="16" spans="1:24" ht="14.5" x14ac:dyDescent="0.35">
      <c r="A16" s="64" t="s">
        <v>91</v>
      </c>
      <c r="B16" s="70">
        <v>11</v>
      </c>
      <c r="C16" s="85">
        <v>2929.9734433333333</v>
      </c>
      <c r="D16" s="85">
        <v>2929.9734433333333</v>
      </c>
      <c r="E16" s="85">
        <v>2929.9734433333333</v>
      </c>
      <c r="F16" s="85">
        <v>2929.9734433333333</v>
      </c>
      <c r="G16" s="85">
        <v>2985.79511</v>
      </c>
      <c r="H16" s="85">
        <v>2985.79511</v>
      </c>
      <c r="I16" s="85">
        <v>2985.79511</v>
      </c>
      <c r="J16" s="85">
        <v>2985.79511</v>
      </c>
      <c r="K16" s="85">
        <v>2985.79511</v>
      </c>
      <c r="L16" s="85">
        <v>2985.79511</v>
      </c>
      <c r="M16" s="85">
        <v>2985.79511</v>
      </c>
      <c r="N16" s="85">
        <v>2985.79511</v>
      </c>
      <c r="O16" s="86">
        <f t="shared" si="0"/>
        <v>35606.25465333333</v>
      </c>
      <c r="Q16" s="79">
        <v>22681</v>
      </c>
      <c r="R16" s="79">
        <v>4833.3333333333339</v>
      </c>
      <c r="S16" s="79">
        <v>2313.9113199999997</v>
      </c>
      <c r="T16" s="79">
        <v>5778.01</v>
      </c>
      <c r="U16" s="87">
        <f t="shared" si="1"/>
        <v>35606.254653333337</v>
      </c>
      <c r="V16" s="88"/>
      <c r="X16" s="88"/>
    </row>
    <row r="17" spans="1:24" ht="14.5" x14ac:dyDescent="0.35">
      <c r="A17" s="64" t="s">
        <v>91</v>
      </c>
      <c r="B17" s="70">
        <v>12</v>
      </c>
      <c r="C17" s="85">
        <v>2981.6643066666666</v>
      </c>
      <c r="D17" s="85">
        <v>2981.6643066666666</v>
      </c>
      <c r="E17" s="85">
        <v>2981.6643066666666</v>
      </c>
      <c r="F17" s="85">
        <v>2981.6643066666666</v>
      </c>
      <c r="G17" s="85">
        <v>3037.4859733333342</v>
      </c>
      <c r="H17" s="85">
        <v>3037.4859733333342</v>
      </c>
      <c r="I17" s="85">
        <v>3037.4859733333342</v>
      </c>
      <c r="J17" s="85">
        <v>3037.4859733333342</v>
      </c>
      <c r="K17" s="85">
        <v>3037.4859733333342</v>
      </c>
      <c r="L17" s="85">
        <v>3037.4859733333342</v>
      </c>
      <c r="M17" s="85">
        <v>3037.4859733333342</v>
      </c>
      <c r="N17" s="85">
        <v>3037.4859733333342</v>
      </c>
      <c r="O17" s="86">
        <f t="shared" si="0"/>
        <v>36226.545013333351</v>
      </c>
      <c r="Q17" s="79">
        <v>23144</v>
      </c>
      <c r="R17" s="79">
        <v>4833.3333333333339</v>
      </c>
      <c r="S17" s="79">
        <v>2373.9716800000006</v>
      </c>
      <c r="T17" s="79">
        <v>5875.2400000000007</v>
      </c>
      <c r="U17" s="87">
        <f t="shared" si="1"/>
        <v>36226.545013333336</v>
      </c>
      <c r="V17" s="88"/>
      <c r="X17" s="88"/>
    </row>
    <row r="18" spans="1:24" ht="14.5" x14ac:dyDescent="0.35">
      <c r="A18" s="64" t="s">
        <v>91</v>
      </c>
      <c r="B18" s="70">
        <v>13</v>
      </c>
      <c r="C18" s="85">
        <v>3043.7379999999998</v>
      </c>
      <c r="D18" s="85">
        <v>3043.7379999999998</v>
      </c>
      <c r="E18" s="85">
        <v>3043.7379999999998</v>
      </c>
      <c r="F18" s="85">
        <v>3043.7379999999998</v>
      </c>
      <c r="G18" s="85">
        <v>3099.5596666666665</v>
      </c>
      <c r="H18" s="85">
        <v>3099.5596666666665</v>
      </c>
      <c r="I18" s="85">
        <v>3099.5596666666665</v>
      </c>
      <c r="J18" s="85">
        <v>3099.5596666666665</v>
      </c>
      <c r="K18" s="85">
        <v>3099.5596666666665</v>
      </c>
      <c r="L18" s="85">
        <v>3099.5596666666665</v>
      </c>
      <c r="M18" s="85">
        <v>3099.5596666666665</v>
      </c>
      <c r="N18" s="85">
        <v>3099.5596666666665</v>
      </c>
      <c r="O18" s="86">
        <f t="shared" si="0"/>
        <v>36971.429333333341</v>
      </c>
      <c r="Q18" s="79">
        <v>23700</v>
      </c>
      <c r="R18" s="79">
        <v>4833.3333333333339</v>
      </c>
      <c r="S18" s="79">
        <v>2446.096</v>
      </c>
      <c r="T18" s="79">
        <v>5992</v>
      </c>
      <c r="U18" s="87">
        <f t="shared" si="1"/>
        <v>36971.429333333333</v>
      </c>
      <c r="V18" s="88"/>
      <c r="X18" s="88"/>
    </row>
    <row r="19" spans="1:24" ht="14.5" x14ac:dyDescent="0.35">
      <c r="A19" s="64" t="s">
        <v>91</v>
      </c>
      <c r="B19" s="70">
        <v>14</v>
      </c>
      <c r="C19" s="85">
        <v>3104.9185466666668</v>
      </c>
      <c r="D19" s="85">
        <v>3104.9185466666668</v>
      </c>
      <c r="E19" s="85">
        <v>3104.9185466666668</v>
      </c>
      <c r="F19" s="85">
        <v>3104.9185466666668</v>
      </c>
      <c r="G19" s="85">
        <v>3160.740213333333</v>
      </c>
      <c r="H19" s="85">
        <v>3160.740213333333</v>
      </c>
      <c r="I19" s="85">
        <v>3160.740213333333</v>
      </c>
      <c r="J19" s="85">
        <v>3160.740213333333</v>
      </c>
      <c r="K19" s="85">
        <v>3160.740213333333</v>
      </c>
      <c r="L19" s="85">
        <v>3160.740213333333</v>
      </c>
      <c r="M19" s="85">
        <v>3160.740213333333</v>
      </c>
      <c r="N19" s="85">
        <v>3160.740213333333</v>
      </c>
      <c r="O19" s="86">
        <f t="shared" si="0"/>
        <v>37705.595893333331</v>
      </c>
      <c r="Q19" s="79">
        <v>24248</v>
      </c>
      <c r="R19" s="79">
        <v>4833.3333333333339</v>
      </c>
      <c r="S19" s="79">
        <v>2517.1825600000002</v>
      </c>
      <c r="T19" s="79">
        <v>6107.08</v>
      </c>
      <c r="U19" s="87">
        <f t="shared" si="1"/>
        <v>37705.595893333339</v>
      </c>
      <c r="V19" s="88"/>
      <c r="X19" s="88"/>
    </row>
    <row r="20" spans="1:24" ht="14.5" x14ac:dyDescent="0.35">
      <c r="A20" s="64" t="s">
        <v>91</v>
      </c>
      <c r="B20" s="70" t="s">
        <v>101</v>
      </c>
      <c r="C20" s="85">
        <v>3136.7368966666663</v>
      </c>
      <c r="D20" s="85">
        <v>3136.7368966666663</v>
      </c>
      <c r="E20" s="85">
        <v>3136.7368966666663</v>
      </c>
      <c r="F20" s="85">
        <v>3136.7368966666663</v>
      </c>
      <c r="G20" s="85">
        <v>3192.558563333334</v>
      </c>
      <c r="H20" s="85">
        <v>3192.558563333334</v>
      </c>
      <c r="I20" s="85">
        <v>3192.558563333334</v>
      </c>
      <c r="J20" s="85">
        <v>3192.558563333334</v>
      </c>
      <c r="K20" s="85">
        <v>3192.558563333334</v>
      </c>
      <c r="L20" s="85">
        <v>3192.558563333334</v>
      </c>
      <c r="M20" s="85">
        <v>3192.558563333334</v>
      </c>
      <c r="N20" s="85">
        <v>3192.558563333334</v>
      </c>
      <c r="O20" s="86">
        <f t="shared" si="0"/>
        <v>38087.416093333326</v>
      </c>
      <c r="Q20" s="79">
        <v>24533</v>
      </c>
      <c r="R20" s="79">
        <v>4833.3333333333339</v>
      </c>
      <c r="S20" s="79">
        <v>2554.1527600000004</v>
      </c>
      <c r="T20" s="79">
        <v>6166.93</v>
      </c>
      <c r="U20" s="87">
        <f t="shared" si="1"/>
        <v>38087.416093333333</v>
      </c>
      <c r="V20" s="88"/>
      <c r="X20" s="88"/>
    </row>
    <row r="21" spans="1:24" ht="14.5" x14ac:dyDescent="0.35">
      <c r="A21" s="64" t="s">
        <v>91</v>
      </c>
      <c r="B21" s="70" t="s">
        <v>102</v>
      </c>
      <c r="C21" s="85">
        <v>3204.2811133333335</v>
      </c>
      <c r="D21" s="85">
        <v>3204.2811133333335</v>
      </c>
      <c r="E21" s="85">
        <v>3204.2811133333335</v>
      </c>
      <c r="F21" s="85">
        <v>3204.2811133333335</v>
      </c>
      <c r="G21" s="85">
        <v>3260.1027800000002</v>
      </c>
      <c r="H21" s="85">
        <v>3260.1027800000002</v>
      </c>
      <c r="I21" s="85">
        <v>3260.1027800000002</v>
      </c>
      <c r="J21" s="85">
        <v>3260.1027800000002</v>
      </c>
      <c r="K21" s="85">
        <v>3260.1027800000002</v>
      </c>
      <c r="L21" s="85">
        <v>3260.1027800000002</v>
      </c>
      <c r="M21" s="85">
        <v>3260.1027800000002</v>
      </c>
      <c r="N21" s="85">
        <v>3260.1027800000002</v>
      </c>
      <c r="O21" s="86">
        <f t="shared" si="0"/>
        <v>38897.946693333339</v>
      </c>
      <c r="Q21" s="79">
        <v>25138</v>
      </c>
      <c r="R21" s="79">
        <v>4833.3333333333339</v>
      </c>
      <c r="S21" s="79">
        <v>2632.6333600000003</v>
      </c>
      <c r="T21" s="79">
        <v>6293.9800000000005</v>
      </c>
      <c r="U21" s="87">
        <f t="shared" si="1"/>
        <v>38897.946693333339</v>
      </c>
      <c r="V21" s="88"/>
      <c r="X21" s="88"/>
    </row>
    <row r="22" spans="1:24" ht="14.5" x14ac:dyDescent="0.35">
      <c r="A22" s="64" t="s">
        <v>92</v>
      </c>
      <c r="B22" s="70">
        <v>15</v>
      </c>
      <c r="C22" s="85">
        <v>3136.7368966666663</v>
      </c>
      <c r="D22" s="85">
        <v>3136.7368966666663</v>
      </c>
      <c r="E22" s="85">
        <v>3136.7368966666663</v>
      </c>
      <c r="F22" s="85">
        <v>3136.7368966666663</v>
      </c>
      <c r="G22" s="85">
        <v>3192.558563333334</v>
      </c>
      <c r="H22" s="85">
        <v>3192.558563333334</v>
      </c>
      <c r="I22" s="85">
        <v>3192.558563333334</v>
      </c>
      <c r="J22" s="85">
        <v>3192.558563333334</v>
      </c>
      <c r="K22" s="85">
        <v>3192.558563333334</v>
      </c>
      <c r="L22" s="85">
        <v>3192.558563333334</v>
      </c>
      <c r="M22" s="85">
        <v>3192.558563333334</v>
      </c>
      <c r="N22" s="85">
        <v>3192.558563333334</v>
      </c>
      <c r="O22" s="86">
        <f t="shared" si="0"/>
        <v>38087.416093333326</v>
      </c>
      <c r="Q22" s="79">
        <v>24533</v>
      </c>
      <c r="R22" s="79">
        <v>4833.3333333333339</v>
      </c>
      <c r="S22" s="79">
        <v>2554.1527600000004</v>
      </c>
      <c r="T22" s="79">
        <v>6166.93</v>
      </c>
      <c r="U22" s="87">
        <f t="shared" si="1"/>
        <v>38087.416093333333</v>
      </c>
      <c r="V22" s="88"/>
      <c r="X22" s="88"/>
    </row>
    <row r="23" spans="1:24" ht="14.5" x14ac:dyDescent="0.35">
      <c r="A23" s="64" t="s">
        <v>92</v>
      </c>
      <c r="B23" s="70">
        <v>16</v>
      </c>
      <c r="C23" s="85">
        <v>3204.2811133333335</v>
      </c>
      <c r="D23" s="85">
        <v>3204.2811133333335</v>
      </c>
      <c r="E23" s="85">
        <v>3204.2811133333335</v>
      </c>
      <c r="F23" s="85">
        <v>3204.2811133333335</v>
      </c>
      <c r="G23" s="85">
        <v>3260.1027800000002</v>
      </c>
      <c r="H23" s="85">
        <v>3260.1027800000002</v>
      </c>
      <c r="I23" s="85">
        <v>3260.1027800000002</v>
      </c>
      <c r="J23" s="85">
        <v>3260.1027800000002</v>
      </c>
      <c r="K23" s="85">
        <v>3260.1027800000002</v>
      </c>
      <c r="L23" s="85">
        <v>3260.1027800000002</v>
      </c>
      <c r="M23" s="85">
        <v>3260.1027800000002</v>
      </c>
      <c r="N23" s="85">
        <v>3260.1027800000002</v>
      </c>
      <c r="O23" s="86">
        <f t="shared" si="0"/>
        <v>38897.946693333339</v>
      </c>
      <c r="Q23" s="79">
        <v>25138</v>
      </c>
      <c r="R23" s="79">
        <v>4833.3333333333339</v>
      </c>
      <c r="S23" s="79">
        <v>2632.6333600000003</v>
      </c>
      <c r="T23" s="79">
        <v>6293.9800000000005</v>
      </c>
      <c r="U23" s="87">
        <f t="shared" si="1"/>
        <v>38897.946693333339</v>
      </c>
      <c r="V23" s="88"/>
      <c r="X23" s="88"/>
    </row>
    <row r="24" spans="1:24" ht="14.5" x14ac:dyDescent="0.35">
      <c r="A24" s="64" t="s">
        <v>92</v>
      </c>
      <c r="B24" s="70">
        <v>17</v>
      </c>
      <c r="C24" s="85">
        <v>3271.7136866666665</v>
      </c>
      <c r="D24" s="85">
        <v>3271.7136866666665</v>
      </c>
      <c r="E24" s="85">
        <v>3271.7136866666665</v>
      </c>
      <c r="F24" s="85">
        <v>3271.7136866666665</v>
      </c>
      <c r="G24" s="85">
        <v>3327.5353533333337</v>
      </c>
      <c r="H24" s="85">
        <v>3327.5353533333337</v>
      </c>
      <c r="I24" s="85">
        <v>3327.5353533333337</v>
      </c>
      <c r="J24" s="85">
        <v>3327.5353533333337</v>
      </c>
      <c r="K24" s="85">
        <v>3327.5353533333337</v>
      </c>
      <c r="L24" s="85">
        <v>3327.5353533333337</v>
      </c>
      <c r="M24" s="85">
        <v>3327.5353533333337</v>
      </c>
      <c r="N24" s="85">
        <v>3327.5353533333337</v>
      </c>
      <c r="O24" s="86">
        <f t="shared" si="0"/>
        <v>39707.137573333333</v>
      </c>
      <c r="Q24" s="79">
        <v>25742</v>
      </c>
      <c r="R24" s="79">
        <v>4833.3333333333339</v>
      </c>
      <c r="S24" s="79">
        <v>2710.9842400000002</v>
      </c>
      <c r="T24" s="79">
        <v>6420.8200000000006</v>
      </c>
      <c r="U24" s="87">
        <f t="shared" si="1"/>
        <v>39707.137573333333</v>
      </c>
      <c r="V24" s="88"/>
      <c r="X24" s="88"/>
    </row>
    <row r="25" spans="1:24" ht="14.5" x14ac:dyDescent="0.35">
      <c r="A25" s="64" t="s">
        <v>92</v>
      </c>
      <c r="B25" s="70">
        <v>18</v>
      </c>
      <c r="C25" s="85">
        <v>3350.0873066666663</v>
      </c>
      <c r="D25" s="85">
        <v>3350.0873066666663</v>
      </c>
      <c r="E25" s="85">
        <v>3350.0873066666663</v>
      </c>
      <c r="F25" s="85">
        <v>3350.0873066666663</v>
      </c>
      <c r="G25" s="85">
        <v>3405.908973333334</v>
      </c>
      <c r="H25" s="85">
        <v>3405.908973333334</v>
      </c>
      <c r="I25" s="85">
        <v>3405.908973333334</v>
      </c>
      <c r="J25" s="85">
        <v>3405.908973333334</v>
      </c>
      <c r="K25" s="85">
        <v>3405.908973333334</v>
      </c>
      <c r="L25" s="85">
        <v>3405.908973333334</v>
      </c>
      <c r="M25" s="85">
        <v>3405.908973333334</v>
      </c>
      <c r="N25" s="85">
        <v>3405.908973333334</v>
      </c>
      <c r="O25" s="86">
        <f t="shared" si="0"/>
        <v>40647.621013333337</v>
      </c>
      <c r="Q25" s="79">
        <v>26444</v>
      </c>
      <c r="R25" s="79">
        <v>4833.3333333333339</v>
      </c>
      <c r="S25" s="79">
        <v>2802.0476800000006</v>
      </c>
      <c r="T25" s="79">
        <v>6568.2400000000007</v>
      </c>
      <c r="U25" s="87">
        <f t="shared" si="1"/>
        <v>40647.621013333337</v>
      </c>
      <c r="V25" s="88"/>
      <c r="X25" s="88"/>
    </row>
    <row r="26" spans="1:24" ht="14.5" x14ac:dyDescent="0.35">
      <c r="A26" s="64" t="s">
        <v>92</v>
      </c>
      <c r="B26" s="70">
        <v>19</v>
      </c>
      <c r="C26" s="85">
        <v>3432.3684433333337</v>
      </c>
      <c r="D26" s="85">
        <v>3432.3684433333337</v>
      </c>
      <c r="E26" s="85">
        <v>3432.3684433333337</v>
      </c>
      <c r="F26" s="85">
        <v>3432.3684433333337</v>
      </c>
      <c r="G26" s="85">
        <v>3488.1901099999995</v>
      </c>
      <c r="H26" s="85">
        <v>3488.1901099999995</v>
      </c>
      <c r="I26" s="85">
        <v>3488.1901099999995</v>
      </c>
      <c r="J26" s="85">
        <v>3488.1901099999995</v>
      </c>
      <c r="K26" s="85">
        <v>3488.1901099999995</v>
      </c>
      <c r="L26" s="85">
        <v>3488.1901099999995</v>
      </c>
      <c r="M26" s="85">
        <v>3488.1901099999995</v>
      </c>
      <c r="N26" s="85">
        <v>3488.1901099999995</v>
      </c>
      <c r="O26" s="86">
        <f t="shared" si="0"/>
        <v>41634.994653333328</v>
      </c>
      <c r="Q26" s="79">
        <v>27181</v>
      </c>
      <c r="R26" s="79">
        <v>4833.3333333333339</v>
      </c>
      <c r="S26" s="79">
        <v>2897.6513199999999</v>
      </c>
      <c r="T26" s="79">
        <v>6723.01</v>
      </c>
      <c r="U26" s="87">
        <f t="shared" si="1"/>
        <v>41634.994653333335</v>
      </c>
      <c r="V26" s="88"/>
      <c r="X26" s="88"/>
    </row>
    <row r="27" spans="1:24" ht="14.5" x14ac:dyDescent="0.35">
      <c r="A27" s="64" t="s">
        <v>92</v>
      </c>
      <c r="B27" s="70">
        <v>20</v>
      </c>
      <c r="C27" s="85">
        <v>3521.4598233333336</v>
      </c>
      <c r="D27" s="85">
        <v>3521.4598233333336</v>
      </c>
      <c r="E27" s="85">
        <v>3521.4598233333336</v>
      </c>
      <c r="F27" s="85">
        <v>3521.4598233333336</v>
      </c>
      <c r="G27" s="85">
        <v>3577.2814900000003</v>
      </c>
      <c r="H27" s="85">
        <v>3577.2814900000003</v>
      </c>
      <c r="I27" s="85">
        <v>3577.2814900000003</v>
      </c>
      <c r="J27" s="85">
        <v>3577.2814900000003</v>
      </c>
      <c r="K27" s="85">
        <v>3577.2814900000003</v>
      </c>
      <c r="L27" s="85">
        <v>3577.2814900000003</v>
      </c>
      <c r="M27" s="85">
        <v>3577.2814900000003</v>
      </c>
      <c r="N27" s="85">
        <v>3577.2814900000003</v>
      </c>
      <c r="O27" s="86">
        <f t="shared" si="0"/>
        <v>42704.09121333334</v>
      </c>
      <c r="Q27" s="79">
        <v>27979</v>
      </c>
      <c r="R27" s="79">
        <v>4833.3333333333339</v>
      </c>
      <c r="S27" s="79">
        <v>3001.1678800000004</v>
      </c>
      <c r="T27" s="79">
        <v>6890.59</v>
      </c>
      <c r="U27" s="87">
        <f t="shared" si="1"/>
        <v>42704.091213333333</v>
      </c>
      <c r="V27" s="88"/>
      <c r="X27" s="88"/>
    </row>
    <row r="28" spans="1:24" ht="14.5" x14ac:dyDescent="0.35">
      <c r="A28" s="64" t="s">
        <v>92</v>
      </c>
      <c r="B28" s="70" t="s">
        <v>103</v>
      </c>
      <c r="C28" s="85">
        <v>3608.5416233333335</v>
      </c>
      <c r="D28" s="85">
        <v>3608.5416233333335</v>
      </c>
      <c r="E28" s="85">
        <v>3608.5416233333335</v>
      </c>
      <c r="F28" s="85">
        <v>3608.5416233333335</v>
      </c>
      <c r="G28" s="85">
        <v>3664.3632900000002</v>
      </c>
      <c r="H28" s="85">
        <v>3664.3632900000002</v>
      </c>
      <c r="I28" s="85">
        <v>3664.3632900000002</v>
      </c>
      <c r="J28" s="85">
        <v>3664.3632900000002</v>
      </c>
      <c r="K28" s="85">
        <v>3664.3632900000002</v>
      </c>
      <c r="L28" s="85">
        <v>3664.3632900000002</v>
      </c>
      <c r="M28" s="85">
        <v>3664.3632900000002</v>
      </c>
      <c r="N28" s="85">
        <v>3664.3632900000002</v>
      </c>
      <c r="O28" s="86">
        <f t="shared" si="0"/>
        <v>43749.07281333334</v>
      </c>
      <c r="Q28" s="79">
        <v>28759</v>
      </c>
      <c r="R28" s="79">
        <v>4833.3333333333339</v>
      </c>
      <c r="S28" s="79">
        <v>3102.3494800000008</v>
      </c>
      <c r="T28" s="79">
        <v>7054.39</v>
      </c>
      <c r="U28" s="87">
        <f t="shared" si="1"/>
        <v>43749.072813333332</v>
      </c>
      <c r="V28" s="88"/>
      <c r="X28" s="88"/>
    </row>
    <row r="29" spans="1:24" ht="14.5" x14ac:dyDescent="0.35">
      <c r="A29" s="64" t="s">
        <v>92</v>
      </c>
      <c r="B29" s="70" t="s">
        <v>104</v>
      </c>
      <c r="C29" s="85">
        <v>3702.9918833333336</v>
      </c>
      <c r="D29" s="85">
        <v>3702.9918833333336</v>
      </c>
      <c r="E29" s="85">
        <v>3702.9918833333336</v>
      </c>
      <c r="F29" s="85">
        <v>3702.9918833333336</v>
      </c>
      <c r="G29" s="85">
        <v>3758.8135499999999</v>
      </c>
      <c r="H29" s="85">
        <v>3758.8135499999999</v>
      </c>
      <c r="I29" s="85">
        <v>3758.8135499999999</v>
      </c>
      <c r="J29" s="85">
        <v>3758.8135499999999</v>
      </c>
      <c r="K29" s="85">
        <v>3758.8135499999999</v>
      </c>
      <c r="L29" s="85">
        <v>3758.8135499999999</v>
      </c>
      <c r="M29" s="85">
        <v>3758.8135499999999</v>
      </c>
      <c r="N29" s="85">
        <v>3758.8135499999999</v>
      </c>
      <c r="O29" s="86">
        <f t="shared" si="0"/>
        <v>44882.475933333328</v>
      </c>
      <c r="Q29" s="79">
        <v>29605</v>
      </c>
      <c r="R29" s="79">
        <v>4833.3333333333339</v>
      </c>
      <c r="S29" s="79">
        <v>3212.0925999999999</v>
      </c>
      <c r="T29" s="79">
        <v>7232.05</v>
      </c>
      <c r="U29" s="87">
        <f t="shared" si="1"/>
        <v>44882.475933333335</v>
      </c>
      <c r="V29" s="88"/>
      <c r="X29" s="88"/>
    </row>
    <row r="30" spans="1:24" ht="14.5" x14ac:dyDescent="0.35">
      <c r="A30" s="64" t="s">
        <v>92</v>
      </c>
      <c r="B30" s="70" t="s">
        <v>105</v>
      </c>
      <c r="C30" s="85">
        <v>3801.4613033333335</v>
      </c>
      <c r="D30" s="85">
        <v>3801.4613033333335</v>
      </c>
      <c r="E30" s="85">
        <v>3801.4613033333335</v>
      </c>
      <c r="F30" s="85">
        <v>3801.4613033333335</v>
      </c>
      <c r="G30" s="85">
        <v>3857.2829700000002</v>
      </c>
      <c r="H30" s="85">
        <v>3857.2829700000002</v>
      </c>
      <c r="I30" s="85">
        <v>3857.2829700000002</v>
      </c>
      <c r="J30" s="85">
        <v>3857.2829700000002</v>
      </c>
      <c r="K30" s="85">
        <v>3857.2829700000002</v>
      </c>
      <c r="L30" s="85">
        <v>3857.2829700000002</v>
      </c>
      <c r="M30" s="85">
        <v>3857.2829700000002</v>
      </c>
      <c r="N30" s="85">
        <v>3857.2829700000002</v>
      </c>
      <c r="O30" s="86">
        <f t="shared" si="0"/>
        <v>46064.108973333336</v>
      </c>
      <c r="Q30" s="79">
        <v>30487</v>
      </c>
      <c r="R30" s="79">
        <v>4833.3333333333339</v>
      </c>
      <c r="S30" s="79">
        <v>3326.5056400000008</v>
      </c>
      <c r="T30" s="79">
        <v>7417.27</v>
      </c>
      <c r="U30" s="87">
        <f t="shared" si="1"/>
        <v>46064.108973333336</v>
      </c>
      <c r="V30" s="88"/>
      <c r="X30" s="88"/>
    </row>
    <row r="31" spans="1:24" ht="14.5" x14ac:dyDescent="0.35">
      <c r="A31" s="64" t="s">
        <v>93</v>
      </c>
      <c r="B31" s="70">
        <v>21</v>
      </c>
      <c r="C31" s="85">
        <v>3608.5416233333335</v>
      </c>
      <c r="D31" s="85">
        <v>3608.5416233333335</v>
      </c>
      <c r="E31" s="85">
        <v>3608.5416233333335</v>
      </c>
      <c r="F31" s="85">
        <v>3608.5416233333335</v>
      </c>
      <c r="G31" s="85">
        <v>3664.3632900000002</v>
      </c>
      <c r="H31" s="85">
        <v>3664.3632900000002</v>
      </c>
      <c r="I31" s="85">
        <v>3664.3632900000002</v>
      </c>
      <c r="J31" s="85">
        <v>3664.3632900000002</v>
      </c>
      <c r="K31" s="85">
        <v>3664.3632900000002</v>
      </c>
      <c r="L31" s="85">
        <v>3664.3632900000002</v>
      </c>
      <c r="M31" s="85">
        <v>3664.3632900000002</v>
      </c>
      <c r="N31" s="85">
        <v>3664.3632900000002</v>
      </c>
      <c r="O31" s="86">
        <f t="shared" si="0"/>
        <v>43749.07281333334</v>
      </c>
      <c r="Q31" s="79">
        <v>28759</v>
      </c>
      <c r="R31" s="79">
        <v>4833.3333333333339</v>
      </c>
      <c r="S31" s="79">
        <v>3102.3494800000008</v>
      </c>
      <c r="T31" s="79">
        <v>7054.39</v>
      </c>
      <c r="U31" s="87">
        <f t="shared" si="1"/>
        <v>43749.072813333332</v>
      </c>
      <c r="V31" s="88"/>
      <c r="X31" s="88"/>
    </row>
    <row r="32" spans="1:24" ht="14.5" x14ac:dyDescent="0.35">
      <c r="A32" s="64" t="s">
        <v>93</v>
      </c>
      <c r="B32" s="70">
        <v>22</v>
      </c>
      <c r="C32" s="85">
        <v>3702.9918833333336</v>
      </c>
      <c r="D32" s="85">
        <v>3702.9918833333336</v>
      </c>
      <c r="E32" s="85">
        <v>3702.9918833333336</v>
      </c>
      <c r="F32" s="85">
        <v>3702.9918833333336</v>
      </c>
      <c r="G32" s="85">
        <v>3758.8135499999999</v>
      </c>
      <c r="H32" s="85">
        <v>3758.8135499999999</v>
      </c>
      <c r="I32" s="85">
        <v>3758.8135499999999</v>
      </c>
      <c r="J32" s="85">
        <v>3758.8135499999999</v>
      </c>
      <c r="K32" s="85">
        <v>3758.8135499999999</v>
      </c>
      <c r="L32" s="85">
        <v>3758.8135499999999</v>
      </c>
      <c r="M32" s="85">
        <v>3758.8135499999999</v>
      </c>
      <c r="N32" s="85">
        <v>3758.8135499999999</v>
      </c>
      <c r="O32" s="86">
        <f t="shared" si="0"/>
        <v>44882.475933333328</v>
      </c>
      <c r="Q32" s="79">
        <v>29605</v>
      </c>
      <c r="R32" s="79">
        <v>4833.3333333333339</v>
      </c>
      <c r="S32" s="79">
        <v>3212.0925999999999</v>
      </c>
      <c r="T32" s="79">
        <v>7232.05</v>
      </c>
      <c r="U32" s="87">
        <f t="shared" si="1"/>
        <v>44882.475933333335</v>
      </c>
      <c r="V32" s="88"/>
      <c r="X32" s="88"/>
    </row>
    <row r="33" spans="1:24" ht="14.5" x14ac:dyDescent="0.35">
      <c r="A33" s="64" t="s">
        <v>93</v>
      </c>
      <c r="B33" s="70">
        <v>23</v>
      </c>
      <c r="C33" s="85">
        <v>3801.4613033333335</v>
      </c>
      <c r="D33" s="85">
        <v>3801.4613033333335</v>
      </c>
      <c r="E33" s="85">
        <v>3801.4613033333335</v>
      </c>
      <c r="F33" s="85">
        <v>3801.4613033333335</v>
      </c>
      <c r="G33" s="85">
        <v>3857.2829700000002</v>
      </c>
      <c r="H33" s="85">
        <v>3857.2829700000002</v>
      </c>
      <c r="I33" s="85">
        <v>3857.2829700000002</v>
      </c>
      <c r="J33" s="85">
        <v>3857.2829700000002</v>
      </c>
      <c r="K33" s="85">
        <v>3857.2829700000002</v>
      </c>
      <c r="L33" s="85">
        <v>3857.2829700000002</v>
      </c>
      <c r="M33" s="85">
        <v>3857.2829700000002</v>
      </c>
      <c r="N33" s="85">
        <v>3857.2829700000002</v>
      </c>
      <c r="O33" s="86">
        <f t="shared" si="0"/>
        <v>46064.108973333336</v>
      </c>
      <c r="Q33" s="79">
        <v>30487</v>
      </c>
      <c r="R33" s="79">
        <v>4833.3333333333339</v>
      </c>
      <c r="S33" s="79">
        <v>3326.5056400000008</v>
      </c>
      <c r="T33" s="79">
        <v>7417.27</v>
      </c>
      <c r="U33" s="87">
        <f t="shared" si="1"/>
        <v>46064.108973333336</v>
      </c>
      <c r="V33" s="88"/>
      <c r="X33" s="88"/>
    </row>
    <row r="34" spans="1:24" ht="14.5" x14ac:dyDescent="0.35">
      <c r="A34" s="64" t="s">
        <v>93</v>
      </c>
      <c r="B34" s="70">
        <v>24</v>
      </c>
      <c r="C34" s="85">
        <v>3902.9450933333337</v>
      </c>
      <c r="D34" s="85">
        <v>3902.9450933333337</v>
      </c>
      <c r="E34" s="85">
        <v>3902.9450933333337</v>
      </c>
      <c r="F34" s="85">
        <v>3902.9450933333337</v>
      </c>
      <c r="G34" s="85">
        <v>3958.7667600000004</v>
      </c>
      <c r="H34" s="85">
        <v>3958.7667600000004</v>
      </c>
      <c r="I34" s="85">
        <v>3958.7667600000004</v>
      </c>
      <c r="J34" s="85">
        <v>3958.7667600000004</v>
      </c>
      <c r="K34" s="85">
        <v>3958.7667600000004</v>
      </c>
      <c r="L34" s="85">
        <v>3958.7667600000004</v>
      </c>
      <c r="M34" s="85">
        <v>3958.7667600000004</v>
      </c>
      <c r="N34" s="85">
        <v>3958.7667600000004</v>
      </c>
      <c r="O34" s="86">
        <f t="shared" si="0"/>
        <v>47281.914453333324</v>
      </c>
      <c r="Q34" s="79">
        <v>31396</v>
      </c>
      <c r="R34" s="79">
        <v>4833.3333333333339</v>
      </c>
      <c r="S34" s="79">
        <v>3444.4211200000004</v>
      </c>
      <c r="T34" s="79">
        <v>7608.16</v>
      </c>
      <c r="U34" s="87">
        <f t="shared" si="1"/>
        <v>47281.914453333331</v>
      </c>
      <c r="V34" s="88"/>
      <c r="X34" s="88"/>
    </row>
    <row r="35" spans="1:24" ht="14.5" x14ac:dyDescent="0.35">
      <c r="A35" s="64" t="s">
        <v>93</v>
      </c>
      <c r="B35" s="70">
        <v>25</v>
      </c>
      <c r="C35" s="85">
        <v>4007.4432533333338</v>
      </c>
      <c r="D35" s="85">
        <v>4007.4432533333338</v>
      </c>
      <c r="E35" s="85">
        <v>4007.4432533333338</v>
      </c>
      <c r="F35" s="85">
        <v>4007.4432533333338</v>
      </c>
      <c r="G35" s="85">
        <v>4063.2649200000005</v>
      </c>
      <c r="H35" s="85">
        <v>4063.2649200000005</v>
      </c>
      <c r="I35" s="85">
        <v>4063.2649200000005</v>
      </c>
      <c r="J35" s="85">
        <v>4063.2649200000005</v>
      </c>
      <c r="K35" s="85">
        <v>4063.2649200000005</v>
      </c>
      <c r="L35" s="85">
        <v>4063.2649200000005</v>
      </c>
      <c r="M35" s="85">
        <v>4063.2649200000005</v>
      </c>
      <c r="N35" s="85">
        <v>4063.2649200000005</v>
      </c>
      <c r="O35" s="86">
        <f t="shared" si="0"/>
        <v>48535.892373333343</v>
      </c>
      <c r="Q35" s="79">
        <v>32332</v>
      </c>
      <c r="R35" s="79">
        <v>4833.3333333333339</v>
      </c>
      <c r="S35" s="79">
        <v>3565.8390400000008</v>
      </c>
      <c r="T35" s="79">
        <v>7804.72</v>
      </c>
      <c r="U35" s="87">
        <f t="shared" si="1"/>
        <v>48535.892373333336</v>
      </c>
      <c r="V35" s="88"/>
      <c r="X35" s="88"/>
    </row>
    <row r="36" spans="1:24" ht="14.5" x14ac:dyDescent="0.35">
      <c r="A36" s="64" t="s">
        <v>93</v>
      </c>
      <c r="B36" s="70">
        <v>26</v>
      </c>
      <c r="C36" s="85">
        <v>4080.0114199999998</v>
      </c>
      <c r="D36" s="85">
        <v>4080.0114199999998</v>
      </c>
      <c r="E36" s="85">
        <v>4080.0114199999998</v>
      </c>
      <c r="F36" s="85">
        <v>4080.0114199999998</v>
      </c>
      <c r="G36" s="85">
        <v>4135.8330866666665</v>
      </c>
      <c r="H36" s="85">
        <v>4135.8330866666665</v>
      </c>
      <c r="I36" s="85">
        <v>4135.8330866666665</v>
      </c>
      <c r="J36" s="85">
        <v>4135.8330866666665</v>
      </c>
      <c r="K36" s="85">
        <v>4135.8330866666665</v>
      </c>
      <c r="L36" s="85">
        <v>4135.8330866666665</v>
      </c>
      <c r="M36" s="85">
        <v>4135.8330866666665</v>
      </c>
      <c r="N36" s="85">
        <v>4135.8330866666665</v>
      </c>
      <c r="O36" s="86">
        <f t="shared" si="0"/>
        <v>49406.710373333328</v>
      </c>
      <c r="Q36" s="79">
        <v>32982</v>
      </c>
      <c r="R36" s="79">
        <v>4833.3333333333339</v>
      </c>
      <c r="S36" s="79">
        <v>3650.1570400000001</v>
      </c>
      <c r="T36" s="79">
        <v>7941.22</v>
      </c>
      <c r="U36" s="87">
        <f t="shared" si="1"/>
        <v>49406.710373333335</v>
      </c>
      <c r="V36" s="88"/>
      <c r="X36" s="88"/>
    </row>
    <row r="37" spans="1:24" ht="14.5" x14ac:dyDescent="0.35">
      <c r="A37" s="64" t="s">
        <v>93</v>
      </c>
      <c r="B37" s="70">
        <v>27</v>
      </c>
      <c r="C37" s="85">
        <v>4189.8684599999997</v>
      </c>
      <c r="D37" s="85">
        <v>4189.8684599999997</v>
      </c>
      <c r="E37" s="85">
        <v>4189.8684599999997</v>
      </c>
      <c r="F37" s="85">
        <v>4189.8684599999997</v>
      </c>
      <c r="G37" s="85">
        <v>4245.6901266666664</v>
      </c>
      <c r="H37" s="85">
        <v>4245.6901266666664</v>
      </c>
      <c r="I37" s="85">
        <v>4245.6901266666664</v>
      </c>
      <c r="J37" s="85">
        <v>4245.6901266666664</v>
      </c>
      <c r="K37" s="85">
        <v>4245.6901266666664</v>
      </c>
      <c r="L37" s="85">
        <v>4245.6901266666664</v>
      </c>
      <c r="M37" s="85">
        <v>4245.6901266666664</v>
      </c>
      <c r="N37" s="85">
        <v>4245.6901266666664</v>
      </c>
      <c r="O37" s="86">
        <f t="shared" si="0"/>
        <v>50724.994853333345</v>
      </c>
      <c r="Q37" s="79">
        <v>33966</v>
      </c>
      <c r="R37" s="79">
        <v>4833.3333333333339</v>
      </c>
      <c r="S37" s="79">
        <v>3777.8015200000004</v>
      </c>
      <c r="T37" s="79">
        <v>8147.8600000000006</v>
      </c>
      <c r="U37" s="87">
        <f t="shared" si="1"/>
        <v>50724.994853333337</v>
      </c>
      <c r="V37" s="88"/>
      <c r="X37" s="88"/>
    </row>
    <row r="38" spans="1:24" ht="14.5" x14ac:dyDescent="0.35">
      <c r="A38" s="64" t="s">
        <v>93</v>
      </c>
      <c r="B38" s="70" t="s">
        <v>106</v>
      </c>
      <c r="C38" s="85">
        <v>4303.0748000000003</v>
      </c>
      <c r="D38" s="85">
        <v>4303.0748000000003</v>
      </c>
      <c r="E38" s="85">
        <v>4303.0748000000003</v>
      </c>
      <c r="F38" s="85">
        <v>4303.0748000000003</v>
      </c>
      <c r="G38" s="85">
        <v>4358.8964666666661</v>
      </c>
      <c r="H38" s="85">
        <v>4358.8964666666661</v>
      </c>
      <c r="I38" s="85">
        <v>4358.8964666666661</v>
      </c>
      <c r="J38" s="85">
        <v>4358.8964666666661</v>
      </c>
      <c r="K38" s="85">
        <v>4358.8964666666661</v>
      </c>
      <c r="L38" s="85">
        <v>4358.8964666666661</v>
      </c>
      <c r="M38" s="85">
        <v>4358.8964666666661</v>
      </c>
      <c r="N38" s="85">
        <v>4358.8964666666661</v>
      </c>
      <c r="O38" s="86">
        <f t="shared" si="0"/>
        <v>52083.470933333323</v>
      </c>
      <c r="Q38" s="79">
        <v>34980</v>
      </c>
      <c r="R38" s="79">
        <v>4833.3333333333339</v>
      </c>
      <c r="S38" s="79">
        <v>3909.3375999999998</v>
      </c>
      <c r="T38" s="79">
        <v>8360.8000000000011</v>
      </c>
      <c r="U38" s="87">
        <f t="shared" si="1"/>
        <v>52083.470933333338</v>
      </c>
      <c r="V38" s="88"/>
      <c r="X38" s="88"/>
    </row>
    <row r="39" spans="1:24" ht="14.5" x14ac:dyDescent="0.35">
      <c r="A39" s="64" t="s">
        <v>93</v>
      </c>
      <c r="B39" s="70" t="s">
        <v>107</v>
      </c>
      <c r="C39" s="85">
        <v>4419.6304399999999</v>
      </c>
      <c r="D39" s="85">
        <v>4419.6304399999999</v>
      </c>
      <c r="E39" s="85">
        <v>4419.6304399999999</v>
      </c>
      <c r="F39" s="85">
        <v>4419.6304399999999</v>
      </c>
      <c r="G39" s="85">
        <v>4475.4521066666666</v>
      </c>
      <c r="H39" s="85">
        <v>4475.4521066666666</v>
      </c>
      <c r="I39" s="85">
        <v>4475.4521066666666</v>
      </c>
      <c r="J39" s="85">
        <v>4475.4521066666666</v>
      </c>
      <c r="K39" s="85">
        <v>4475.4521066666666</v>
      </c>
      <c r="L39" s="85">
        <v>4475.4521066666666</v>
      </c>
      <c r="M39" s="85">
        <v>4475.4521066666666</v>
      </c>
      <c r="N39" s="85">
        <v>4475.4521066666666</v>
      </c>
      <c r="O39" s="86">
        <f t="shared" si="0"/>
        <v>53482.138613333322</v>
      </c>
      <c r="Q39" s="79">
        <v>36024</v>
      </c>
      <c r="R39" s="79">
        <v>4833.3333333333339</v>
      </c>
      <c r="S39" s="79">
        <v>4044.7652800000005</v>
      </c>
      <c r="T39" s="79">
        <v>8580.0400000000009</v>
      </c>
      <c r="U39" s="87">
        <f t="shared" si="1"/>
        <v>53482.138613333336</v>
      </c>
      <c r="V39" s="88"/>
      <c r="X39" s="88"/>
    </row>
    <row r="40" spans="1:24" ht="14.5" x14ac:dyDescent="0.35">
      <c r="A40" s="64" t="s">
        <v>93</v>
      </c>
      <c r="B40" s="70" t="s">
        <v>108</v>
      </c>
      <c r="C40" s="85">
        <v>4539.6470233333339</v>
      </c>
      <c r="D40" s="85">
        <v>4539.6470233333339</v>
      </c>
      <c r="E40" s="85">
        <v>4539.6470233333339</v>
      </c>
      <c r="F40" s="85">
        <v>4539.6470233333339</v>
      </c>
      <c r="G40" s="85">
        <v>4595.4686900000006</v>
      </c>
      <c r="H40" s="85">
        <v>4595.4686900000006</v>
      </c>
      <c r="I40" s="85">
        <v>4595.4686900000006</v>
      </c>
      <c r="J40" s="85">
        <v>4595.4686900000006</v>
      </c>
      <c r="K40" s="85">
        <v>4595.4686900000006</v>
      </c>
      <c r="L40" s="85">
        <v>4595.4686900000006</v>
      </c>
      <c r="M40" s="85">
        <v>4595.4686900000006</v>
      </c>
      <c r="N40" s="85">
        <v>4595.4686900000006</v>
      </c>
      <c r="O40" s="86">
        <f t="shared" si="0"/>
        <v>54922.337613333344</v>
      </c>
      <c r="Q40" s="79">
        <v>37099</v>
      </c>
      <c r="R40" s="79">
        <v>4833.3333333333339</v>
      </c>
      <c r="S40" s="79">
        <v>4184.2142800000001</v>
      </c>
      <c r="T40" s="79">
        <v>8805.7900000000009</v>
      </c>
      <c r="U40" s="87">
        <f t="shared" si="1"/>
        <v>54922.337613333337</v>
      </c>
      <c r="V40" s="88"/>
      <c r="X40" s="88"/>
    </row>
    <row r="41" spans="1:24" ht="14.5" x14ac:dyDescent="0.35">
      <c r="A41" s="64" t="s">
        <v>94</v>
      </c>
      <c r="B41" s="70">
        <v>29</v>
      </c>
      <c r="C41" s="85">
        <v>4422.1834520000002</v>
      </c>
      <c r="D41" s="85">
        <v>4422.1834520000002</v>
      </c>
      <c r="E41" s="85">
        <v>4422.1834520000002</v>
      </c>
      <c r="F41" s="85">
        <v>4422.1834520000002</v>
      </c>
      <c r="G41" s="85">
        <v>4478.036618666667</v>
      </c>
      <c r="H41" s="85">
        <v>4478.036618666667</v>
      </c>
      <c r="I41" s="85">
        <v>4478.036618666667</v>
      </c>
      <c r="J41" s="85">
        <v>4478.036618666667</v>
      </c>
      <c r="K41" s="85">
        <v>4471.1992853333331</v>
      </c>
      <c r="L41" s="85">
        <v>4471.1992853333331</v>
      </c>
      <c r="M41" s="85">
        <v>4471.1992853333331</v>
      </c>
      <c r="N41" s="85">
        <v>4471.1992853333331</v>
      </c>
      <c r="O41" s="86">
        <f t="shared" si="0"/>
        <v>53485.677424000009</v>
      </c>
      <c r="Q41" s="79">
        <v>36024</v>
      </c>
      <c r="R41" s="79">
        <v>4833.3333333333339</v>
      </c>
      <c r="S41" s="79">
        <v>3830.5094239999999</v>
      </c>
      <c r="T41" s="79">
        <v>8797.8357777777783</v>
      </c>
      <c r="U41" s="87">
        <f t="shared" si="1"/>
        <v>53485.67853511111</v>
      </c>
      <c r="V41" s="88"/>
      <c r="X41" s="88"/>
    </row>
    <row r="42" spans="1:24" ht="14.5" x14ac:dyDescent="0.35">
      <c r="A42" s="64" t="s">
        <v>94</v>
      </c>
      <c r="B42" s="70">
        <v>30</v>
      </c>
      <c r="C42" s="85">
        <v>4542.2677603333341</v>
      </c>
      <c r="D42" s="85">
        <v>4542.2677603333341</v>
      </c>
      <c r="E42" s="85">
        <v>4542.2677603333341</v>
      </c>
      <c r="F42" s="85">
        <v>4542.2677603333341</v>
      </c>
      <c r="G42" s="85">
        <v>4598.1209269999999</v>
      </c>
      <c r="H42" s="85">
        <v>4598.1209269999999</v>
      </c>
      <c r="I42" s="85">
        <v>4598.1209269999999</v>
      </c>
      <c r="J42" s="85">
        <v>4598.1209269999999</v>
      </c>
      <c r="K42" s="85">
        <v>4591.1044270000002</v>
      </c>
      <c r="L42" s="85">
        <v>4591.1044270000002</v>
      </c>
      <c r="M42" s="85">
        <v>4591.1044270000002</v>
      </c>
      <c r="N42" s="85">
        <v>4591.1044270000002</v>
      </c>
      <c r="O42" s="86">
        <f t="shared" si="0"/>
        <v>54925.97245733333</v>
      </c>
      <c r="Q42" s="79">
        <v>37099</v>
      </c>
      <c r="R42" s="79">
        <v>4833.3333333333339</v>
      </c>
      <c r="S42" s="79">
        <v>3964.3211240000001</v>
      </c>
      <c r="T42" s="79">
        <v>9029.3191111111119</v>
      </c>
      <c r="U42" s="87">
        <f t="shared" si="1"/>
        <v>54925.973568444446</v>
      </c>
      <c r="V42" s="88"/>
      <c r="X42" s="88"/>
    </row>
    <row r="43" spans="1:24" ht="14.5" x14ac:dyDescent="0.35">
      <c r="A43" s="64" t="s">
        <v>94</v>
      </c>
      <c r="B43" s="70">
        <v>31</v>
      </c>
      <c r="C43" s="85">
        <v>4665.8149649999996</v>
      </c>
      <c r="D43" s="85">
        <v>4665.8149649999996</v>
      </c>
      <c r="E43" s="85">
        <v>4665.8149649999996</v>
      </c>
      <c r="F43" s="85">
        <v>4665.8149649999996</v>
      </c>
      <c r="G43" s="85">
        <v>4721.6681316666673</v>
      </c>
      <c r="H43" s="85">
        <v>4721.6681316666673</v>
      </c>
      <c r="I43" s="85">
        <v>4721.6681316666673</v>
      </c>
      <c r="J43" s="85">
        <v>4721.6681316666673</v>
      </c>
      <c r="K43" s="85">
        <v>4714.467298333333</v>
      </c>
      <c r="L43" s="85">
        <v>4714.467298333333</v>
      </c>
      <c r="M43" s="85">
        <v>4714.467298333333</v>
      </c>
      <c r="N43" s="85">
        <v>4714.467298333333</v>
      </c>
      <c r="O43" s="86">
        <f t="shared" si="0"/>
        <v>56407.801579999985</v>
      </c>
      <c r="Q43" s="79">
        <v>38205</v>
      </c>
      <c r="R43" s="79">
        <v>4833.3333333333339</v>
      </c>
      <c r="S43" s="79">
        <v>4101.9915800000008</v>
      </c>
      <c r="T43" s="79">
        <v>9267.4777777777781</v>
      </c>
      <c r="U43" s="87">
        <f t="shared" si="1"/>
        <v>56407.802691111116</v>
      </c>
      <c r="V43" s="88"/>
      <c r="X43" s="88"/>
    </row>
    <row r="44" spans="1:24" ht="14.5" x14ac:dyDescent="0.35">
      <c r="A44" s="64" t="s">
        <v>94</v>
      </c>
      <c r="B44" s="70">
        <v>32</v>
      </c>
      <c r="C44" s="85">
        <v>4793.383597666666</v>
      </c>
      <c r="D44" s="85">
        <v>4793.383597666666</v>
      </c>
      <c r="E44" s="85">
        <v>4793.383597666666</v>
      </c>
      <c r="F44" s="85">
        <v>4793.383597666666</v>
      </c>
      <c r="G44" s="85">
        <v>4849.2367643333337</v>
      </c>
      <c r="H44" s="85">
        <v>4849.2367643333337</v>
      </c>
      <c r="I44" s="85">
        <v>4849.2367643333337</v>
      </c>
      <c r="J44" s="85">
        <v>4849.2367643333337</v>
      </c>
      <c r="K44" s="85">
        <v>4841.8455976666664</v>
      </c>
      <c r="L44" s="85">
        <v>4841.8455976666664</v>
      </c>
      <c r="M44" s="85">
        <v>4841.8455976666664</v>
      </c>
      <c r="N44" s="85">
        <v>4841.8455976666664</v>
      </c>
      <c r="O44" s="86">
        <f t="shared" si="0"/>
        <v>57937.863838666664</v>
      </c>
      <c r="Q44" s="79">
        <v>39347</v>
      </c>
      <c r="R44" s="79">
        <v>4833.3333333333339</v>
      </c>
      <c r="S44" s="79">
        <v>4244.143172</v>
      </c>
      <c r="T44" s="79">
        <v>9513.3884444444448</v>
      </c>
      <c r="U44" s="87">
        <f t="shared" si="1"/>
        <v>57937.864949777781</v>
      </c>
      <c r="V44" s="88"/>
      <c r="X44" s="88"/>
    </row>
    <row r="45" spans="1:24" ht="14.5" x14ac:dyDescent="0.35">
      <c r="A45" s="64" t="s">
        <v>94</v>
      </c>
      <c r="B45" s="70">
        <v>33</v>
      </c>
      <c r="C45" s="85">
        <v>4924.5268329999999</v>
      </c>
      <c r="D45" s="85">
        <v>4924.5268329999999</v>
      </c>
      <c r="E45" s="85">
        <v>4924.5268329999999</v>
      </c>
      <c r="F45" s="85">
        <v>4924.5268329999999</v>
      </c>
      <c r="G45" s="85">
        <v>4980.3799996666667</v>
      </c>
      <c r="H45" s="85">
        <v>4980.3799996666667</v>
      </c>
      <c r="I45" s="85">
        <v>4980.3799996666667</v>
      </c>
      <c r="J45" s="85">
        <v>4980.3799996666667</v>
      </c>
      <c r="K45" s="85">
        <v>4972.7931663333329</v>
      </c>
      <c r="L45" s="85">
        <v>4972.7931663333329</v>
      </c>
      <c r="M45" s="85">
        <v>4972.7931663333329</v>
      </c>
      <c r="N45" s="85">
        <v>4972.7931663333329</v>
      </c>
      <c r="O45" s="86">
        <f t="shared" si="0"/>
        <v>59510.799995999987</v>
      </c>
      <c r="Q45" s="79">
        <v>40521</v>
      </c>
      <c r="R45" s="79">
        <v>4833.3333333333339</v>
      </c>
      <c r="S45" s="79">
        <v>4390.2779959999998</v>
      </c>
      <c r="T45" s="79">
        <v>9766.1897777777776</v>
      </c>
      <c r="U45" s="87">
        <f t="shared" si="1"/>
        <v>59510.80110711111</v>
      </c>
      <c r="V45" s="88"/>
      <c r="X45" s="88"/>
    </row>
    <row r="46" spans="1:24" ht="14.5" x14ac:dyDescent="0.35">
      <c r="A46" s="64" t="s">
        <v>94</v>
      </c>
      <c r="B46" s="70">
        <v>34</v>
      </c>
      <c r="C46" s="85">
        <v>5059.803202666666</v>
      </c>
      <c r="D46" s="85">
        <v>5059.803202666666</v>
      </c>
      <c r="E46" s="85">
        <v>5059.803202666666</v>
      </c>
      <c r="F46" s="85">
        <v>5059.803202666666</v>
      </c>
      <c r="G46" s="85">
        <v>5115.6563693333337</v>
      </c>
      <c r="H46" s="85">
        <v>5115.6563693333337</v>
      </c>
      <c r="I46" s="85">
        <v>5115.6563693333337</v>
      </c>
      <c r="J46" s="85">
        <v>5115.6563693333337</v>
      </c>
      <c r="K46" s="85">
        <v>5107.8677026666674</v>
      </c>
      <c r="L46" s="85">
        <v>5107.8677026666674</v>
      </c>
      <c r="M46" s="85">
        <v>5107.8677026666674</v>
      </c>
      <c r="N46" s="85">
        <v>5107.8677026666674</v>
      </c>
      <c r="O46" s="86">
        <f t="shared" si="0"/>
        <v>61133.309098666679</v>
      </c>
      <c r="Q46" s="79">
        <v>41732</v>
      </c>
      <c r="R46" s="79">
        <v>4833.3333333333339</v>
      </c>
      <c r="S46" s="79">
        <v>4541.0184320000008</v>
      </c>
      <c r="T46" s="79">
        <v>10026.958444444444</v>
      </c>
      <c r="U46" s="87">
        <f t="shared" si="1"/>
        <v>61133.310209777788</v>
      </c>
      <c r="V46" s="88"/>
      <c r="X46" s="88"/>
    </row>
    <row r="47" spans="1:24" ht="14.5" x14ac:dyDescent="0.35">
      <c r="A47" s="64" t="s">
        <v>94</v>
      </c>
      <c r="B47" s="70">
        <v>35</v>
      </c>
      <c r="C47" s="85">
        <v>5198.989294</v>
      </c>
      <c r="D47" s="85">
        <v>5198.989294</v>
      </c>
      <c r="E47" s="85">
        <v>5198.989294</v>
      </c>
      <c r="F47" s="85">
        <v>5198.989294</v>
      </c>
      <c r="G47" s="85">
        <v>5254.8424606666667</v>
      </c>
      <c r="H47" s="85">
        <v>5254.8424606666667</v>
      </c>
      <c r="I47" s="85">
        <v>5254.8424606666667</v>
      </c>
      <c r="J47" s="85">
        <v>5254.8424606666667</v>
      </c>
      <c r="K47" s="85">
        <v>5246.8461273333323</v>
      </c>
      <c r="L47" s="85">
        <v>5246.8461273333323</v>
      </c>
      <c r="M47" s="85">
        <v>5246.8461273333323</v>
      </c>
      <c r="N47" s="85">
        <v>5246.8461273333323</v>
      </c>
      <c r="O47" s="86">
        <f t="shared" si="0"/>
        <v>62802.711527999985</v>
      </c>
      <c r="Q47" s="79">
        <v>42978</v>
      </c>
      <c r="R47" s="79">
        <v>4833.3333333333339</v>
      </c>
      <c r="S47" s="79">
        <v>4696.1155280000003</v>
      </c>
      <c r="T47" s="79">
        <v>10295.263777777778</v>
      </c>
      <c r="U47" s="87">
        <f t="shared" si="1"/>
        <v>62802.712639111116</v>
      </c>
      <c r="V47" s="88"/>
      <c r="X47" s="88"/>
    </row>
    <row r="48" spans="1:24" ht="14.5" x14ac:dyDescent="0.35">
      <c r="A48" s="64" t="s">
        <v>94</v>
      </c>
      <c r="B48" s="70">
        <v>36</v>
      </c>
      <c r="C48" s="85">
        <v>5342.5319323333333</v>
      </c>
      <c r="D48" s="85">
        <v>5342.5319323333333</v>
      </c>
      <c r="E48" s="85">
        <v>5342.5319323333333</v>
      </c>
      <c r="F48" s="85">
        <v>5342.5319323333333</v>
      </c>
      <c r="G48" s="85">
        <v>5398.3850990000001</v>
      </c>
      <c r="H48" s="85">
        <v>5398.3850990000001</v>
      </c>
      <c r="I48" s="85">
        <v>5398.3850990000001</v>
      </c>
      <c r="J48" s="85">
        <v>5398.3850990000001</v>
      </c>
      <c r="K48" s="85">
        <v>5390.1745989999999</v>
      </c>
      <c r="L48" s="85">
        <v>5390.1745989999999</v>
      </c>
      <c r="M48" s="85">
        <v>5390.1745989999999</v>
      </c>
      <c r="N48" s="85">
        <v>5390.1745989999999</v>
      </c>
      <c r="O48" s="86">
        <f t="shared" si="0"/>
        <v>64524.366521333322</v>
      </c>
      <c r="Q48" s="79">
        <v>44263</v>
      </c>
      <c r="R48" s="79">
        <v>4833.3333333333339</v>
      </c>
      <c r="S48" s="79">
        <v>4856.0671880000009</v>
      </c>
      <c r="T48" s="79">
        <v>10571.967111111113</v>
      </c>
      <c r="U48" s="87">
        <f t="shared" si="1"/>
        <v>64524.367632444453</v>
      </c>
      <c r="V48" s="88"/>
      <c r="X48" s="88"/>
    </row>
    <row r="49" spans="1:24" ht="14.5" x14ac:dyDescent="0.35">
      <c r="A49" s="64" t="s">
        <v>94</v>
      </c>
      <c r="B49" s="70" t="s">
        <v>109</v>
      </c>
      <c r="C49" s="85">
        <v>5490.2077049999998</v>
      </c>
      <c r="D49" s="85">
        <v>5490.2077049999998</v>
      </c>
      <c r="E49" s="85">
        <v>5490.2077049999998</v>
      </c>
      <c r="F49" s="85">
        <v>5490.2077049999998</v>
      </c>
      <c r="G49" s="85">
        <v>5546.0608716666666</v>
      </c>
      <c r="H49" s="85">
        <v>5546.0608716666666</v>
      </c>
      <c r="I49" s="85">
        <v>5546.0608716666666</v>
      </c>
      <c r="J49" s="85">
        <v>5546.0608716666666</v>
      </c>
      <c r="K49" s="85">
        <v>5537.6300383333337</v>
      </c>
      <c r="L49" s="85">
        <v>5537.6300383333337</v>
      </c>
      <c r="M49" s="85">
        <v>5537.6300383333337</v>
      </c>
      <c r="N49" s="85">
        <v>5537.6300383333337</v>
      </c>
      <c r="O49" s="86">
        <f t="shared" si="0"/>
        <v>66295.594460000008</v>
      </c>
      <c r="Q49" s="79">
        <v>45585</v>
      </c>
      <c r="R49" s="79">
        <v>4833.3333333333339</v>
      </c>
      <c r="S49" s="79">
        <v>5020.6244600000009</v>
      </c>
      <c r="T49" s="79">
        <v>10856.637777777776</v>
      </c>
      <c r="U49" s="87">
        <f t="shared" si="1"/>
        <v>66295.595571111116</v>
      </c>
      <c r="V49" s="88"/>
      <c r="X49" s="88"/>
    </row>
    <row r="50" spans="1:24" ht="14.5" x14ac:dyDescent="0.35">
      <c r="A50" s="64" t="s">
        <v>94</v>
      </c>
      <c r="B50" s="70" t="s">
        <v>110</v>
      </c>
      <c r="C50" s="85">
        <v>5645.3678019999998</v>
      </c>
      <c r="D50" s="85">
        <v>5645.3678019999998</v>
      </c>
      <c r="E50" s="85">
        <v>5645.3678019999998</v>
      </c>
      <c r="F50" s="85">
        <v>5645.3678019999998</v>
      </c>
      <c r="G50" s="85">
        <v>5701.2209686666674</v>
      </c>
      <c r="H50" s="85">
        <v>5701.2209686666674</v>
      </c>
      <c r="I50" s="85">
        <v>5701.2209686666674</v>
      </c>
      <c r="J50" s="85">
        <v>5701.2209686666674</v>
      </c>
      <c r="K50" s="85">
        <v>5692.5586353333347</v>
      </c>
      <c r="L50" s="85">
        <v>5692.5586353333347</v>
      </c>
      <c r="M50" s="85">
        <v>5692.5586353333347</v>
      </c>
      <c r="N50" s="85">
        <v>5692.5586353333347</v>
      </c>
      <c r="O50" s="86">
        <f t="shared" si="0"/>
        <v>68156.589624000015</v>
      </c>
      <c r="Q50" s="79">
        <v>46974</v>
      </c>
      <c r="R50" s="79">
        <v>4833.3333333333339</v>
      </c>
      <c r="S50" s="79">
        <v>5193.5216240000009</v>
      </c>
      <c r="T50" s="79">
        <v>11155.735777777776</v>
      </c>
      <c r="U50" s="87">
        <f t="shared" si="1"/>
        <v>68156.590735111109</v>
      </c>
      <c r="V50" s="88"/>
      <c r="X50" s="88"/>
    </row>
    <row r="51" spans="1:24" ht="14.5" x14ac:dyDescent="0.35">
      <c r="A51" s="64" t="s">
        <v>94</v>
      </c>
      <c r="B51" s="70" t="s">
        <v>111</v>
      </c>
      <c r="C51" s="85">
        <v>5799.0757166666672</v>
      </c>
      <c r="D51" s="85">
        <v>5799.0757166666672</v>
      </c>
      <c r="E51" s="85">
        <v>5799.0757166666672</v>
      </c>
      <c r="F51" s="85">
        <v>5799.0757166666672</v>
      </c>
      <c r="G51" s="85">
        <v>5854.928883333333</v>
      </c>
      <c r="H51" s="85">
        <v>5854.928883333333</v>
      </c>
      <c r="I51" s="85">
        <v>5854.928883333333</v>
      </c>
      <c r="J51" s="85">
        <v>5854.928883333333</v>
      </c>
      <c r="K51" s="85">
        <v>5846.0372166666657</v>
      </c>
      <c r="L51" s="85">
        <v>5846.0372166666657</v>
      </c>
      <c r="M51" s="85">
        <v>5846.0372166666657</v>
      </c>
      <c r="N51" s="85">
        <v>5846.0372166666657</v>
      </c>
      <c r="O51" s="86">
        <f t="shared" si="0"/>
        <v>70000.167266666656</v>
      </c>
      <c r="Q51" s="79">
        <v>48350</v>
      </c>
      <c r="R51" s="79">
        <v>4833.3333333333339</v>
      </c>
      <c r="S51" s="79">
        <v>5364.8006000000005</v>
      </c>
      <c r="T51" s="79">
        <v>11452.034444444444</v>
      </c>
      <c r="U51" s="87">
        <f t="shared" si="1"/>
        <v>70000.16837777778</v>
      </c>
      <c r="V51" s="88"/>
      <c r="X51" s="88"/>
    </row>
    <row r="52" spans="1:24" ht="14.5" x14ac:dyDescent="0.35">
      <c r="A52" s="64" t="s">
        <v>95</v>
      </c>
      <c r="B52" s="70">
        <v>37</v>
      </c>
      <c r="C52" s="85">
        <v>5490.2077049999998</v>
      </c>
      <c r="D52" s="85">
        <v>5490.2077049999998</v>
      </c>
      <c r="E52" s="85">
        <v>5490.2077049999998</v>
      </c>
      <c r="F52" s="85">
        <v>5490.2077049999998</v>
      </c>
      <c r="G52" s="85">
        <v>5490.2077049999998</v>
      </c>
      <c r="H52" s="85">
        <v>5490.2077049999998</v>
      </c>
      <c r="I52" s="85">
        <v>5490.2077049999998</v>
      </c>
      <c r="J52" s="85">
        <v>5490.2077049999998</v>
      </c>
      <c r="K52" s="85">
        <v>5481.860205</v>
      </c>
      <c r="L52" s="85">
        <v>5481.860205</v>
      </c>
      <c r="M52" s="85">
        <v>5481.860205</v>
      </c>
      <c r="N52" s="85">
        <v>5481.860205</v>
      </c>
      <c r="O52" s="86">
        <f t="shared" si="0"/>
        <v>65849.102459999995</v>
      </c>
      <c r="Q52" s="79">
        <v>45585</v>
      </c>
      <c r="R52" s="79">
        <v>4500</v>
      </c>
      <c r="S52" s="79">
        <v>4979.1324599999998</v>
      </c>
      <c r="T52" s="79">
        <v>10784.970000000001</v>
      </c>
      <c r="U52" s="87">
        <f t="shared" si="1"/>
        <v>65849.102459999995</v>
      </c>
      <c r="V52" s="88"/>
      <c r="X52" s="88"/>
    </row>
    <row r="53" spans="1:24" ht="14.5" x14ac:dyDescent="0.35">
      <c r="A53" s="64" t="s">
        <v>95</v>
      </c>
      <c r="B53" s="70">
        <v>38</v>
      </c>
      <c r="C53" s="85">
        <v>5645.3678019999998</v>
      </c>
      <c r="D53" s="85">
        <v>5645.3678019999998</v>
      </c>
      <c r="E53" s="85">
        <v>5645.3678019999998</v>
      </c>
      <c r="F53" s="85">
        <v>5645.3678019999998</v>
      </c>
      <c r="G53" s="85">
        <v>5645.3678019999998</v>
      </c>
      <c r="H53" s="85">
        <v>5645.3678019999998</v>
      </c>
      <c r="I53" s="85">
        <v>5645.3678019999998</v>
      </c>
      <c r="J53" s="85">
        <v>5645.3678019999998</v>
      </c>
      <c r="K53" s="85">
        <v>5636.7888019999991</v>
      </c>
      <c r="L53" s="85">
        <v>5636.7888019999991</v>
      </c>
      <c r="M53" s="85">
        <v>5636.7888019999991</v>
      </c>
      <c r="N53" s="85">
        <v>5636.7888019999991</v>
      </c>
      <c r="O53" s="86">
        <f t="shared" si="0"/>
        <v>67710.097623999987</v>
      </c>
      <c r="Q53" s="79">
        <v>46974</v>
      </c>
      <c r="R53" s="79">
        <v>4500</v>
      </c>
      <c r="S53" s="79">
        <v>5152.0296239999998</v>
      </c>
      <c r="T53" s="79">
        <v>11084.068000000001</v>
      </c>
      <c r="U53" s="87">
        <f t="shared" si="1"/>
        <v>67710.097624000002</v>
      </c>
      <c r="V53" s="88"/>
      <c r="X53" s="88"/>
    </row>
    <row r="54" spans="1:24" ht="14.5" x14ac:dyDescent="0.35">
      <c r="A54" s="64" t="s">
        <v>95</v>
      </c>
      <c r="B54" s="70">
        <v>39</v>
      </c>
      <c r="C54" s="85">
        <v>5799.0757166666672</v>
      </c>
      <c r="D54" s="85">
        <v>5799.0757166666672</v>
      </c>
      <c r="E54" s="85">
        <v>5799.0757166666672</v>
      </c>
      <c r="F54" s="85">
        <v>5799.0757166666672</v>
      </c>
      <c r="G54" s="85">
        <v>5799.0757166666672</v>
      </c>
      <c r="H54" s="85">
        <v>5799.0757166666672</v>
      </c>
      <c r="I54" s="85">
        <v>5799.0757166666672</v>
      </c>
      <c r="J54" s="85">
        <v>5799.0757166666672</v>
      </c>
      <c r="K54" s="85">
        <v>5790.2673833333338</v>
      </c>
      <c r="L54" s="85">
        <v>5790.2673833333338</v>
      </c>
      <c r="M54" s="85">
        <v>5790.2673833333338</v>
      </c>
      <c r="N54" s="85">
        <v>5790.2673833333338</v>
      </c>
      <c r="O54" s="86">
        <f t="shared" si="0"/>
        <v>69553.675266666673</v>
      </c>
      <c r="Q54" s="79">
        <v>48350</v>
      </c>
      <c r="R54" s="79">
        <v>4500</v>
      </c>
      <c r="S54" s="79">
        <v>5323.3086000000003</v>
      </c>
      <c r="T54" s="79">
        <v>11380.366666666665</v>
      </c>
      <c r="U54" s="87">
        <f t="shared" si="1"/>
        <v>69553.675266666673</v>
      </c>
      <c r="V54" s="88"/>
      <c r="X54" s="88"/>
    </row>
    <row r="55" spans="1:24" ht="14.5" x14ac:dyDescent="0.35">
      <c r="A55" s="64" t="s">
        <v>95</v>
      </c>
      <c r="B55" s="70">
        <v>40</v>
      </c>
      <c r="C55" s="85">
        <v>5960.3796620000003</v>
      </c>
      <c r="D55" s="85">
        <v>5960.3796620000003</v>
      </c>
      <c r="E55" s="85">
        <v>5960.3796620000003</v>
      </c>
      <c r="F55" s="85">
        <v>5960.3796620000003</v>
      </c>
      <c r="G55" s="85">
        <v>5960.3796620000003</v>
      </c>
      <c r="H55" s="85">
        <v>5960.3796620000003</v>
      </c>
      <c r="I55" s="85">
        <v>5960.3796620000003</v>
      </c>
      <c r="J55" s="85">
        <v>5960.3796620000003</v>
      </c>
      <c r="K55" s="85">
        <v>5951.3306620000003</v>
      </c>
      <c r="L55" s="85">
        <v>5951.3306620000003</v>
      </c>
      <c r="M55" s="85">
        <v>5951.3306620000003</v>
      </c>
      <c r="N55" s="85">
        <v>5951.3306620000003</v>
      </c>
      <c r="O55" s="86">
        <f t="shared" si="0"/>
        <v>71488.359943999996</v>
      </c>
      <c r="Q55" s="79">
        <v>49794</v>
      </c>
      <c r="R55" s="79">
        <v>4500</v>
      </c>
      <c r="S55" s="79">
        <v>5503.0519440000007</v>
      </c>
      <c r="T55" s="79">
        <v>11691.308000000001</v>
      </c>
      <c r="U55" s="87">
        <f t="shared" si="1"/>
        <v>71488.359943999996</v>
      </c>
      <c r="V55" s="88"/>
      <c r="X55" s="88"/>
    </row>
    <row r="56" spans="1:24" ht="14.5" x14ac:dyDescent="0.35">
      <c r="A56" s="64" t="s">
        <v>95</v>
      </c>
      <c r="B56" s="70">
        <v>41</v>
      </c>
      <c r="C56" s="85">
        <v>6126.7103923333334</v>
      </c>
      <c r="D56" s="85">
        <v>6126.7103923333334</v>
      </c>
      <c r="E56" s="85">
        <v>6126.7103923333334</v>
      </c>
      <c r="F56" s="85">
        <v>6126.7103923333334</v>
      </c>
      <c r="G56" s="85">
        <v>6126.7103923333334</v>
      </c>
      <c r="H56" s="85">
        <v>6126.7103923333334</v>
      </c>
      <c r="I56" s="85">
        <v>6126.7103923333334</v>
      </c>
      <c r="J56" s="85">
        <v>6126.7103923333334</v>
      </c>
      <c r="K56" s="85">
        <v>6117.4132256666671</v>
      </c>
      <c r="L56" s="85">
        <v>6117.4132256666671</v>
      </c>
      <c r="M56" s="85">
        <v>6117.4132256666671</v>
      </c>
      <c r="N56" s="85">
        <v>6117.4132256666671</v>
      </c>
      <c r="O56" s="86">
        <f t="shared" si="0"/>
        <v>73483.336041333328</v>
      </c>
      <c r="Q56" s="79">
        <v>51283</v>
      </c>
      <c r="R56" s="79">
        <v>4500</v>
      </c>
      <c r="S56" s="79">
        <v>5688.3967080000002</v>
      </c>
      <c r="T56" s="79">
        <v>12011.939333333334</v>
      </c>
      <c r="U56" s="87">
        <f t="shared" si="1"/>
        <v>73483.336041333328</v>
      </c>
      <c r="V56" s="88"/>
      <c r="X56" s="88"/>
    </row>
    <row r="57" spans="1:24" ht="14.5" x14ac:dyDescent="0.35">
      <c r="A57" s="64" t="s">
        <v>95</v>
      </c>
      <c r="B57" s="70">
        <v>42</v>
      </c>
      <c r="C57" s="85">
        <v>6297.8444950000003</v>
      </c>
      <c r="D57" s="85">
        <v>6297.8444950000003</v>
      </c>
      <c r="E57" s="85">
        <v>6297.8444950000003</v>
      </c>
      <c r="F57" s="85">
        <v>6297.8444950000003</v>
      </c>
      <c r="G57" s="85">
        <v>6297.8444950000003</v>
      </c>
      <c r="H57" s="85">
        <v>6297.8444950000003</v>
      </c>
      <c r="I57" s="85">
        <v>6297.8444950000003</v>
      </c>
      <c r="J57" s="85">
        <v>6297.8444950000003</v>
      </c>
      <c r="K57" s="85">
        <v>6288.2919949999996</v>
      </c>
      <c r="L57" s="85">
        <v>6288.2919949999996</v>
      </c>
      <c r="M57" s="85">
        <v>6288.2919949999996</v>
      </c>
      <c r="N57" s="85">
        <v>6288.2919949999996</v>
      </c>
      <c r="O57" s="86">
        <f t="shared" si="0"/>
        <v>75535.923940000008</v>
      </c>
      <c r="Q57" s="79">
        <v>52815</v>
      </c>
      <c r="R57" s="79">
        <v>4500</v>
      </c>
      <c r="S57" s="79">
        <v>5879.0939400000007</v>
      </c>
      <c r="T57" s="79">
        <v>12341.83</v>
      </c>
      <c r="U57" s="87">
        <f t="shared" si="1"/>
        <v>75535.923939999993</v>
      </c>
      <c r="V57" s="88"/>
      <c r="X57" s="88"/>
    </row>
    <row r="58" spans="1:24" ht="14.5" x14ac:dyDescent="0.35">
      <c r="A58" s="64" t="s">
        <v>95</v>
      </c>
      <c r="B58" s="70">
        <v>43</v>
      </c>
      <c r="C58" s="85">
        <v>6474.3405016666675</v>
      </c>
      <c r="D58" s="85">
        <v>6474.3405016666675</v>
      </c>
      <c r="E58" s="85">
        <v>6474.3405016666675</v>
      </c>
      <c r="F58" s="85">
        <v>6474.3405016666675</v>
      </c>
      <c r="G58" s="85">
        <v>6474.3405016666675</v>
      </c>
      <c r="H58" s="85">
        <v>6474.3405016666675</v>
      </c>
      <c r="I58" s="85">
        <v>6474.3405016666675</v>
      </c>
      <c r="J58" s="85">
        <v>6474.3405016666675</v>
      </c>
      <c r="K58" s="85">
        <v>6464.5246683333335</v>
      </c>
      <c r="L58" s="85">
        <v>6464.5246683333335</v>
      </c>
      <c r="M58" s="85">
        <v>6464.5246683333335</v>
      </c>
      <c r="N58" s="85">
        <v>6464.5246683333335</v>
      </c>
      <c r="O58" s="86">
        <f t="shared" si="0"/>
        <v>77652.822686666666</v>
      </c>
      <c r="Q58" s="79">
        <v>54395</v>
      </c>
      <c r="R58" s="79">
        <v>4500</v>
      </c>
      <c r="S58" s="79">
        <v>6075.7660200000009</v>
      </c>
      <c r="T58" s="79">
        <v>12682.056666666667</v>
      </c>
      <c r="U58" s="87">
        <f t="shared" si="1"/>
        <v>77652.822686666666</v>
      </c>
      <c r="V58" s="88"/>
      <c r="X58" s="88"/>
    </row>
    <row r="59" spans="1:24" ht="14.5" x14ac:dyDescent="0.35">
      <c r="A59" s="64" t="s">
        <v>95</v>
      </c>
      <c r="B59" s="70" t="s">
        <v>112</v>
      </c>
      <c r="C59" s="85">
        <v>6655.9749996666669</v>
      </c>
      <c r="D59" s="85">
        <v>6655.9749996666669</v>
      </c>
      <c r="E59" s="85">
        <v>6655.9749996666669</v>
      </c>
      <c r="F59" s="85">
        <v>6655.9749996666669</v>
      </c>
      <c r="G59" s="85">
        <v>6655.9749996666669</v>
      </c>
      <c r="H59" s="85">
        <v>6655.9749996666669</v>
      </c>
      <c r="I59" s="85">
        <v>6655.9749996666669</v>
      </c>
      <c r="J59" s="85">
        <v>6655.9749996666669</v>
      </c>
      <c r="K59" s="85">
        <v>6645.8881663333341</v>
      </c>
      <c r="L59" s="85">
        <v>6645.8881663333341</v>
      </c>
      <c r="M59" s="85">
        <v>6645.8881663333341</v>
      </c>
      <c r="N59" s="85">
        <v>6645.8881663333341</v>
      </c>
      <c r="O59" s="86">
        <f t="shared" si="0"/>
        <v>79831.352662666657</v>
      </c>
      <c r="Q59" s="79">
        <v>56021</v>
      </c>
      <c r="R59" s="79">
        <v>4500</v>
      </c>
      <c r="S59" s="79">
        <v>6278.1639960000011</v>
      </c>
      <c r="T59" s="79">
        <v>13032.188666666669</v>
      </c>
      <c r="U59" s="87">
        <f t="shared" si="1"/>
        <v>79831.352662666672</v>
      </c>
      <c r="V59" s="88"/>
      <c r="X59" s="88"/>
    </row>
    <row r="60" spans="1:24" ht="14.5" x14ac:dyDescent="0.35">
      <c r="A60" s="64" t="s">
        <v>95</v>
      </c>
      <c r="B60" s="70" t="s">
        <v>113</v>
      </c>
      <c r="C60" s="85">
        <v>6843.0831079999989</v>
      </c>
      <c r="D60" s="85">
        <v>6843.0831079999989</v>
      </c>
      <c r="E60" s="85">
        <v>6843.0831079999989</v>
      </c>
      <c r="F60" s="85">
        <v>6843.0831079999989</v>
      </c>
      <c r="G60" s="85">
        <v>6843.0831079999989</v>
      </c>
      <c r="H60" s="85">
        <v>6843.0831079999989</v>
      </c>
      <c r="I60" s="85">
        <v>6843.0831079999989</v>
      </c>
      <c r="J60" s="85">
        <v>6843.0831079999989</v>
      </c>
      <c r="K60" s="85">
        <v>6832.7171079999989</v>
      </c>
      <c r="L60" s="85">
        <v>6832.7171079999989</v>
      </c>
      <c r="M60" s="85">
        <v>6832.7171079999989</v>
      </c>
      <c r="N60" s="85">
        <v>6832.7171079999989</v>
      </c>
      <c r="O60" s="86">
        <f t="shared" si="0"/>
        <v>82075.53329599998</v>
      </c>
      <c r="Q60" s="79">
        <v>57696</v>
      </c>
      <c r="R60" s="79">
        <v>4500</v>
      </c>
      <c r="S60" s="79">
        <v>6486.6612960000002</v>
      </c>
      <c r="T60" s="79">
        <v>13392.871999999999</v>
      </c>
      <c r="U60" s="87">
        <f t="shared" si="1"/>
        <v>82075.533296000009</v>
      </c>
      <c r="V60" s="88"/>
      <c r="X60" s="88"/>
    </row>
    <row r="61" spans="1:24" ht="14.5" x14ac:dyDescent="0.35">
      <c r="A61" s="64" t="s">
        <v>95</v>
      </c>
      <c r="B61" s="70" t="s">
        <v>114</v>
      </c>
      <c r="C61" s="85">
        <v>7035.7765330000002</v>
      </c>
      <c r="D61" s="85">
        <v>7035.7765330000002</v>
      </c>
      <c r="E61" s="85">
        <v>7035.7765330000002</v>
      </c>
      <c r="F61" s="85">
        <v>7035.7765330000002</v>
      </c>
      <c r="G61" s="85">
        <v>7035.7765330000002</v>
      </c>
      <c r="H61" s="85">
        <v>7035.7765330000002</v>
      </c>
      <c r="I61" s="85">
        <v>7035.7765330000002</v>
      </c>
      <c r="J61" s="85">
        <v>7035.7765330000002</v>
      </c>
      <c r="K61" s="85">
        <v>7025.1230329999999</v>
      </c>
      <c r="L61" s="85">
        <v>7025.1230329999999</v>
      </c>
      <c r="M61" s="85">
        <v>7025.1230329999999</v>
      </c>
      <c r="N61" s="85">
        <v>7025.1230329999999</v>
      </c>
      <c r="O61" s="86">
        <f t="shared" si="0"/>
        <v>84386.704395999972</v>
      </c>
      <c r="Q61" s="79">
        <v>59421</v>
      </c>
      <c r="R61" s="79">
        <v>4500</v>
      </c>
      <c r="S61" s="79">
        <v>6701.3823960000009</v>
      </c>
      <c r="T61" s="79">
        <v>13764.322000000002</v>
      </c>
      <c r="U61" s="87">
        <f t="shared" si="1"/>
        <v>84386.704396000001</v>
      </c>
      <c r="V61" s="88"/>
      <c r="X61" s="88"/>
    </row>
    <row r="62" spans="1:24" ht="14.5" x14ac:dyDescent="0.35">
      <c r="A62" s="64" t="s">
        <v>96</v>
      </c>
      <c r="B62" s="70">
        <v>46</v>
      </c>
      <c r="C62" s="85">
        <v>7035.7765330000002</v>
      </c>
      <c r="D62" s="85">
        <v>7035.7765330000002</v>
      </c>
      <c r="E62" s="85">
        <v>7035.7765330000002</v>
      </c>
      <c r="F62" s="85">
        <v>7035.7765330000002</v>
      </c>
      <c r="G62" s="85">
        <v>7035.7765330000002</v>
      </c>
      <c r="H62" s="85">
        <v>7035.7765330000002</v>
      </c>
      <c r="I62" s="85">
        <v>7035.7765330000002</v>
      </c>
      <c r="J62" s="85">
        <v>7035.7765330000002</v>
      </c>
      <c r="K62" s="85">
        <v>7025.1230329999999</v>
      </c>
      <c r="L62" s="85">
        <v>7025.1230329999999</v>
      </c>
      <c r="M62" s="85">
        <v>7025.1230329999999</v>
      </c>
      <c r="N62" s="85">
        <v>7025.1230329999999</v>
      </c>
      <c r="O62" s="86">
        <f t="shared" si="0"/>
        <v>84386.704395999972</v>
      </c>
      <c r="Q62" s="79">
        <v>59421</v>
      </c>
      <c r="R62" s="79">
        <v>4500</v>
      </c>
      <c r="S62" s="79">
        <v>6701.3823960000009</v>
      </c>
      <c r="T62" s="79">
        <v>13764.322000000002</v>
      </c>
      <c r="U62" s="87">
        <f t="shared" si="1"/>
        <v>84386.704396000001</v>
      </c>
      <c r="V62" s="88"/>
      <c r="X62" s="88"/>
    </row>
    <row r="63" spans="1:24" ht="14.5" x14ac:dyDescent="0.35">
      <c r="A63" s="64" t="s">
        <v>96</v>
      </c>
      <c r="B63" s="70">
        <v>47</v>
      </c>
      <c r="C63" s="85">
        <v>7234.2786873333325</v>
      </c>
      <c r="D63" s="85">
        <v>7234.2786873333325</v>
      </c>
      <c r="E63" s="85">
        <v>7234.2786873333325</v>
      </c>
      <c r="F63" s="85">
        <v>7234.2786873333325</v>
      </c>
      <c r="G63" s="85">
        <v>7234.2786873333325</v>
      </c>
      <c r="H63" s="85">
        <v>7234.2786873333325</v>
      </c>
      <c r="I63" s="85">
        <v>7234.2786873333325</v>
      </c>
      <c r="J63" s="85">
        <v>7234.2786873333325</v>
      </c>
      <c r="K63" s="85">
        <v>7223.3290206666661</v>
      </c>
      <c r="L63" s="85">
        <v>7223.3290206666661</v>
      </c>
      <c r="M63" s="85">
        <v>7223.3290206666661</v>
      </c>
      <c r="N63" s="85">
        <v>7223.3290206666661</v>
      </c>
      <c r="O63" s="86">
        <f t="shared" si="0"/>
        <v>86767.545581333339</v>
      </c>
      <c r="Q63" s="79">
        <v>61198</v>
      </c>
      <c r="R63" s="79">
        <v>4500</v>
      </c>
      <c r="S63" s="79">
        <v>6922.5762479999994</v>
      </c>
      <c r="T63" s="79">
        <v>14146.969333333334</v>
      </c>
      <c r="U63" s="87">
        <f t="shared" si="1"/>
        <v>86767.545581333339</v>
      </c>
      <c r="V63" s="88"/>
      <c r="X63" s="88"/>
    </row>
    <row r="64" spans="1:24" ht="14.5" x14ac:dyDescent="0.35">
      <c r="A64" s="64" t="s">
        <v>96</v>
      </c>
      <c r="B64" s="70">
        <v>48</v>
      </c>
      <c r="C64" s="85">
        <v>7438.8129836666667</v>
      </c>
      <c r="D64" s="85">
        <v>7438.8129836666667</v>
      </c>
      <c r="E64" s="85">
        <v>7438.8129836666667</v>
      </c>
      <c r="F64" s="85">
        <v>7438.8129836666667</v>
      </c>
      <c r="G64" s="85">
        <v>7438.8129836666667</v>
      </c>
      <c r="H64" s="85">
        <v>7438.8129836666667</v>
      </c>
      <c r="I64" s="85">
        <v>7438.8129836666667</v>
      </c>
      <c r="J64" s="85">
        <v>7438.8129836666667</v>
      </c>
      <c r="K64" s="85">
        <v>7427.5581503333333</v>
      </c>
      <c r="L64" s="85">
        <v>7427.5581503333333</v>
      </c>
      <c r="M64" s="85">
        <v>7427.5581503333333</v>
      </c>
      <c r="N64" s="85">
        <v>7427.5581503333333</v>
      </c>
      <c r="O64" s="86">
        <f t="shared" si="0"/>
        <v>89220.73647066667</v>
      </c>
      <c r="Q64" s="79">
        <v>63029</v>
      </c>
      <c r="R64" s="79">
        <v>4500</v>
      </c>
      <c r="S64" s="79">
        <v>7150.4918040000011</v>
      </c>
      <c r="T64" s="79">
        <v>14541.244666666669</v>
      </c>
      <c r="U64" s="87">
        <f t="shared" si="1"/>
        <v>89220.73647066667</v>
      </c>
      <c r="V64" s="88"/>
      <c r="X64" s="88"/>
    </row>
    <row r="65" spans="1:24" ht="14.5" x14ac:dyDescent="0.35">
      <c r="A65" s="64" t="s">
        <v>96</v>
      </c>
      <c r="B65" s="70">
        <v>49</v>
      </c>
      <c r="C65" s="85">
        <v>7649.379422</v>
      </c>
      <c r="D65" s="85">
        <v>7649.379422</v>
      </c>
      <c r="E65" s="85">
        <v>7649.379422</v>
      </c>
      <c r="F65" s="85">
        <v>7649.379422</v>
      </c>
      <c r="G65" s="85">
        <v>7649.379422</v>
      </c>
      <c r="H65" s="85">
        <v>7649.379422</v>
      </c>
      <c r="I65" s="85">
        <v>7649.379422</v>
      </c>
      <c r="J65" s="85">
        <v>7649.379422</v>
      </c>
      <c r="K65" s="85">
        <v>7637.8104219999996</v>
      </c>
      <c r="L65" s="85">
        <v>7637.8104219999996</v>
      </c>
      <c r="M65" s="85">
        <v>7637.8104219999996</v>
      </c>
      <c r="N65" s="85">
        <v>7637.8104219999996</v>
      </c>
      <c r="O65" s="86">
        <f t="shared" si="0"/>
        <v>91746.27706399998</v>
      </c>
      <c r="Q65" s="79">
        <v>64914</v>
      </c>
      <c r="R65" s="79">
        <v>4500</v>
      </c>
      <c r="S65" s="79">
        <v>7385.1290640000007</v>
      </c>
      <c r="T65" s="79">
        <v>14947.148000000001</v>
      </c>
      <c r="U65" s="87">
        <f t="shared" si="1"/>
        <v>91746.277064000009</v>
      </c>
      <c r="V65" s="88"/>
      <c r="X65" s="88"/>
    </row>
    <row r="66" spans="1:24" ht="14.5" x14ac:dyDescent="0.35">
      <c r="A66" s="64" t="s">
        <v>96</v>
      </c>
      <c r="B66" s="70" t="s">
        <v>115</v>
      </c>
      <c r="C66" s="85">
        <v>7866.4248276666676</v>
      </c>
      <c r="D66" s="85">
        <v>7866.4248276666676</v>
      </c>
      <c r="E66" s="85">
        <v>7866.4248276666676</v>
      </c>
      <c r="F66" s="85">
        <v>7866.4248276666676</v>
      </c>
      <c r="G66" s="85">
        <v>7866.4248276666676</v>
      </c>
      <c r="H66" s="85">
        <v>7866.4248276666676</v>
      </c>
      <c r="I66" s="85">
        <v>7866.4248276666676</v>
      </c>
      <c r="J66" s="85">
        <v>7866.4248276666676</v>
      </c>
      <c r="K66" s="85">
        <v>7854.5319943333343</v>
      </c>
      <c r="L66" s="85">
        <v>7854.5319943333343</v>
      </c>
      <c r="M66" s="85">
        <v>7854.5319943333343</v>
      </c>
      <c r="N66" s="85">
        <v>7854.5319943333343</v>
      </c>
      <c r="O66" s="86">
        <f t="shared" si="0"/>
        <v>94349.526598666678</v>
      </c>
      <c r="Q66" s="79">
        <v>66857</v>
      </c>
      <c r="R66" s="79">
        <v>4500</v>
      </c>
      <c r="S66" s="79">
        <v>7626.9859320000005</v>
      </c>
      <c r="T66" s="79">
        <v>15365.540666666668</v>
      </c>
      <c r="U66" s="87">
        <f t="shared" si="1"/>
        <v>94349.526598666664</v>
      </c>
      <c r="V66" s="88"/>
      <c r="X66" s="88"/>
    </row>
    <row r="67" spans="1:24" ht="14.5" x14ac:dyDescent="0.35">
      <c r="A67" s="64" t="s">
        <v>96</v>
      </c>
      <c r="B67" s="70" t="s">
        <v>116</v>
      </c>
      <c r="C67" s="85">
        <v>8089.8374943333329</v>
      </c>
      <c r="D67" s="85">
        <v>8089.8374943333329</v>
      </c>
      <c r="E67" s="85">
        <v>8089.8374943333329</v>
      </c>
      <c r="F67" s="85">
        <v>8089.8374943333329</v>
      </c>
      <c r="G67" s="85">
        <v>8089.8374943333329</v>
      </c>
      <c r="H67" s="85">
        <v>8089.8374943333329</v>
      </c>
      <c r="I67" s="85">
        <v>8089.8374943333329</v>
      </c>
      <c r="J67" s="85">
        <v>8089.8374943333329</v>
      </c>
      <c r="K67" s="85">
        <v>8077.6113276666665</v>
      </c>
      <c r="L67" s="85">
        <v>8077.6113276666665</v>
      </c>
      <c r="M67" s="85">
        <v>8077.6113276666665</v>
      </c>
      <c r="N67" s="85">
        <v>8077.6113276666665</v>
      </c>
      <c r="O67" s="86">
        <f t="shared" si="0"/>
        <v>97029.145265333354</v>
      </c>
      <c r="Q67" s="79">
        <v>68857</v>
      </c>
      <c r="R67" s="79">
        <v>4500</v>
      </c>
      <c r="S67" s="79">
        <v>7875.9379320000007</v>
      </c>
      <c r="T67" s="79">
        <v>15796.207333333336</v>
      </c>
      <c r="U67" s="87">
        <f t="shared" si="1"/>
        <v>97029.14526533334</v>
      </c>
      <c r="V67" s="88"/>
      <c r="X67" s="88"/>
    </row>
    <row r="68" spans="1:24" ht="14.5" x14ac:dyDescent="0.35">
      <c r="A68" s="64" t="s">
        <v>96</v>
      </c>
      <c r="B68" s="70" t="s">
        <v>117</v>
      </c>
      <c r="C68" s="85">
        <v>8319.9525410000006</v>
      </c>
      <c r="D68" s="85">
        <v>8319.9525410000006</v>
      </c>
      <c r="E68" s="85">
        <v>8319.9525410000006</v>
      </c>
      <c r="F68" s="85">
        <v>8319.9525410000006</v>
      </c>
      <c r="G68" s="85">
        <v>8319.9525410000006</v>
      </c>
      <c r="H68" s="85">
        <v>8319.9525410000006</v>
      </c>
      <c r="I68" s="85">
        <v>8319.9525410000006</v>
      </c>
      <c r="J68" s="85">
        <v>8319.9525410000006</v>
      </c>
      <c r="K68" s="85">
        <v>8307.383041000001</v>
      </c>
      <c r="L68" s="85">
        <v>8307.383041000001</v>
      </c>
      <c r="M68" s="85">
        <v>8307.383041000001</v>
      </c>
      <c r="N68" s="85">
        <v>8307.383041000001</v>
      </c>
      <c r="O68" s="86">
        <f t="shared" si="0"/>
        <v>99789.152491999994</v>
      </c>
      <c r="Q68" s="79">
        <v>70917</v>
      </c>
      <c r="R68" s="79">
        <v>4500</v>
      </c>
      <c r="S68" s="79">
        <v>8132.3584920000003</v>
      </c>
      <c r="T68" s="79">
        <v>16239.794000000002</v>
      </c>
      <c r="U68" s="87">
        <f t="shared" si="1"/>
        <v>99789.152491999994</v>
      </c>
      <c r="V68" s="88"/>
      <c r="X68" s="88"/>
    </row>
    <row r="69" spans="1:24" ht="14.5" x14ac:dyDescent="0.35">
      <c r="A69" s="64" t="s">
        <v>96</v>
      </c>
      <c r="B69" s="70" t="s">
        <v>118</v>
      </c>
      <c r="C69" s="85">
        <v>8557.3284993333327</v>
      </c>
      <c r="D69" s="85">
        <v>8557.3284993333327</v>
      </c>
      <c r="E69" s="85">
        <v>8557.3284993333327</v>
      </c>
      <c r="F69" s="85">
        <v>8557.3284993333327</v>
      </c>
      <c r="G69" s="85">
        <v>8557.3284993333327</v>
      </c>
      <c r="H69" s="85">
        <v>8557.3284993333327</v>
      </c>
      <c r="I69" s="85">
        <v>8557.3284993333327</v>
      </c>
      <c r="J69" s="85">
        <v>8557.3284993333327</v>
      </c>
      <c r="K69" s="85">
        <v>8544.4048326666671</v>
      </c>
      <c r="L69" s="85">
        <v>8544.4048326666671</v>
      </c>
      <c r="M69" s="85">
        <v>8544.4048326666671</v>
      </c>
      <c r="N69" s="85">
        <v>8544.4048326666671</v>
      </c>
      <c r="O69" s="86">
        <f t="shared" si="0"/>
        <v>102636.24732533334</v>
      </c>
      <c r="Q69" s="79">
        <v>73042</v>
      </c>
      <c r="R69" s="79">
        <v>4500</v>
      </c>
      <c r="S69" s="79">
        <v>8396.8699919999999</v>
      </c>
      <c r="T69" s="79">
        <v>16697.377333333334</v>
      </c>
      <c r="U69" s="87">
        <f t="shared" si="1"/>
        <v>102636.24732533333</v>
      </c>
      <c r="V69" s="88"/>
      <c r="X69" s="88"/>
    </row>
    <row r="70" spans="1:24" ht="14.5" x14ac:dyDescent="0.35">
      <c r="A70" s="64" t="s">
        <v>96</v>
      </c>
      <c r="B70" s="70" t="s">
        <v>119</v>
      </c>
      <c r="C70" s="85">
        <v>8801.2951313333324</v>
      </c>
      <c r="D70" s="85">
        <v>8801.2951313333324</v>
      </c>
      <c r="E70" s="85">
        <v>8801.2951313333324</v>
      </c>
      <c r="F70" s="85">
        <v>8801.2951313333324</v>
      </c>
      <c r="G70" s="85">
        <v>8801.2951313333324</v>
      </c>
      <c r="H70" s="85">
        <v>8801.2951313333324</v>
      </c>
      <c r="I70" s="85">
        <v>8801.2951313333324</v>
      </c>
      <c r="J70" s="85">
        <v>8801.2951313333324</v>
      </c>
      <c r="K70" s="85">
        <v>8788.0074646666653</v>
      </c>
      <c r="L70" s="85">
        <v>8788.0074646666653</v>
      </c>
      <c r="M70" s="85">
        <v>8788.0074646666653</v>
      </c>
      <c r="N70" s="85">
        <v>8788.0074646666653</v>
      </c>
      <c r="O70" s="86">
        <f t="shared" si="0"/>
        <v>105562.39090933331</v>
      </c>
      <c r="Q70" s="79">
        <v>75226</v>
      </c>
      <c r="R70" s="79">
        <v>4500</v>
      </c>
      <c r="S70" s="79">
        <v>8668.7255760000007</v>
      </c>
      <c r="T70" s="79">
        <v>17167.665333333334</v>
      </c>
      <c r="U70" s="87">
        <f t="shared" si="1"/>
        <v>105562.39090933334</v>
      </c>
      <c r="V70" s="88"/>
      <c r="X70" s="88"/>
    </row>
    <row r="71" spans="1:24" ht="14.5" x14ac:dyDescent="0.35">
      <c r="A71" s="64" t="s">
        <v>96</v>
      </c>
      <c r="B71" s="70" t="s">
        <v>120</v>
      </c>
      <c r="C71" s="85">
        <v>9052.6343813333333</v>
      </c>
      <c r="D71" s="85">
        <v>9052.6343813333333</v>
      </c>
      <c r="E71" s="85">
        <v>9052.6343813333333</v>
      </c>
      <c r="F71" s="85">
        <v>9052.6343813333333</v>
      </c>
      <c r="G71" s="85">
        <v>9052.6343813333333</v>
      </c>
      <c r="H71" s="85">
        <v>9052.6343813333333</v>
      </c>
      <c r="I71" s="85">
        <v>9052.6343813333333</v>
      </c>
      <c r="J71" s="85">
        <v>9052.6343813333333</v>
      </c>
      <c r="K71" s="85">
        <v>9038.9717146666662</v>
      </c>
      <c r="L71" s="85">
        <v>9038.9717146666662</v>
      </c>
      <c r="M71" s="85">
        <v>9038.9717146666662</v>
      </c>
      <c r="N71" s="85">
        <v>9038.9717146666662</v>
      </c>
      <c r="O71" s="86">
        <f t="shared" ref="O71" si="2">SUM(C71:N71)</f>
        <v>108576.96190933335</v>
      </c>
      <c r="Q71" s="79">
        <v>77476</v>
      </c>
      <c r="R71" s="79">
        <v>4500</v>
      </c>
      <c r="S71" s="79">
        <v>8948.7965760000006</v>
      </c>
      <c r="T71" s="79">
        <v>17652.165333333334</v>
      </c>
      <c r="U71" s="87">
        <f t="shared" ref="U71" si="3">SUM(Q71:T71)</f>
        <v>108576.96190933333</v>
      </c>
      <c r="V71" s="88"/>
      <c r="X71" s="88"/>
    </row>
    <row r="72" spans="1:24" x14ac:dyDescent="0.3">
      <c r="X72" s="88"/>
    </row>
    <row r="73" spans="1:24" x14ac:dyDescent="0.3">
      <c r="X73" s="88"/>
    </row>
    <row r="74" spans="1:24" x14ac:dyDescent="0.3">
      <c r="X74" s="88"/>
    </row>
    <row r="75" spans="1:24" x14ac:dyDescent="0.3">
      <c r="X75" s="88"/>
    </row>
  </sheetData>
  <mergeCells count="2">
    <mergeCell ref="C4:O4"/>
    <mergeCell ref="Q4:U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CF10-6F4F-4B71-A5FB-0F1BF27BB28A}">
  <dimension ref="A1:X76"/>
  <sheetViews>
    <sheetView showGridLines="0" zoomScaleNormal="100" workbookViewId="0">
      <pane ySplit="5" topLeftCell="A6" activePane="bottomLeft" state="frozen"/>
      <selection pane="bottomLeft" activeCell="W61" sqref="W61"/>
    </sheetView>
  </sheetViews>
  <sheetFormatPr defaultColWidth="9.1796875" defaultRowHeight="14" x14ac:dyDescent="0.3"/>
  <cols>
    <col min="1" max="2" width="8.54296875" style="81" customWidth="1"/>
    <col min="3" max="14" width="14.1796875" style="81" customWidth="1"/>
    <col min="15" max="15" width="14.1796875" style="82" customWidth="1"/>
    <col min="16" max="16" width="3.81640625" style="81" customWidth="1"/>
    <col min="17" max="20" width="19.54296875" style="81" customWidth="1"/>
    <col min="21" max="21" width="19.54296875" style="82" customWidth="1"/>
    <col min="22" max="22" width="9.7265625" style="81" bestFit="1" customWidth="1"/>
    <col min="23" max="23" width="9.1796875" style="81"/>
    <col min="24" max="24" width="12.7265625" style="81" customWidth="1"/>
    <col min="25" max="16384" width="9.1796875" style="81"/>
  </cols>
  <sheetData>
    <row r="1" spans="1:24" ht="21" x14ac:dyDescent="0.5">
      <c r="A1" s="80" t="s">
        <v>135</v>
      </c>
    </row>
    <row r="2" spans="1:24" x14ac:dyDescent="0.3">
      <c r="A2" s="94" t="s">
        <v>144</v>
      </c>
    </row>
    <row r="3" spans="1:24" x14ac:dyDescent="0.3">
      <c r="A3" s="84"/>
    </row>
    <row r="4" spans="1:24" s="89" customFormat="1" ht="15.5" x14ac:dyDescent="0.35">
      <c r="C4" s="103" t="s">
        <v>122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Q4" s="105" t="str">
        <f>C4</f>
        <v>FY 2023-2024</v>
      </c>
      <c r="R4" s="105"/>
      <c r="S4" s="105"/>
      <c r="T4" s="105"/>
      <c r="U4" s="105"/>
    </row>
    <row r="5" spans="1:24" s="89" customFormat="1" ht="15.5" x14ac:dyDescent="0.35">
      <c r="A5" s="95" t="s">
        <v>7</v>
      </c>
      <c r="B5" s="95" t="s">
        <v>35</v>
      </c>
      <c r="C5" s="96">
        <v>45139</v>
      </c>
      <c r="D5" s="96">
        <v>45170</v>
      </c>
      <c r="E5" s="96">
        <v>45200</v>
      </c>
      <c r="F5" s="96">
        <v>45231</v>
      </c>
      <c r="G5" s="96">
        <v>45261</v>
      </c>
      <c r="H5" s="96">
        <v>45292</v>
      </c>
      <c r="I5" s="96">
        <v>45323</v>
      </c>
      <c r="J5" s="96">
        <v>45352</v>
      </c>
      <c r="K5" s="96">
        <v>45383</v>
      </c>
      <c r="L5" s="96">
        <v>45413</v>
      </c>
      <c r="M5" s="96">
        <v>45444</v>
      </c>
      <c r="N5" s="96">
        <v>45474</v>
      </c>
      <c r="O5" s="97" t="s">
        <v>121</v>
      </c>
      <c r="Q5" s="98" t="s">
        <v>130</v>
      </c>
      <c r="R5" s="98" t="s">
        <v>131</v>
      </c>
      <c r="S5" s="98" t="s">
        <v>132</v>
      </c>
      <c r="T5" s="98" t="s">
        <v>133</v>
      </c>
      <c r="U5" s="98" t="s">
        <v>134</v>
      </c>
    </row>
    <row r="6" spans="1:24" ht="14.5" x14ac:dyDescent="0.35">
      <c r="A6" s="64" t="s">
        <v>88</v>
      </c>
      <c r="B6" s="70">
        <v>5</v>
      </c>
      <c r="C6" s="85">
        <v>2728.9038</v>
      </c>
      <c r="D6" s="85">
        <v>2728.9038</v>
      </c>
      <c r="E6" s="85">
        <v>2728.9038</v>
      </c>
      <c r="F6" s="85">
        <v>2728.9038</v>
      </c>
      <c r="G6" s="85">
        <v>2784.7254666666668</v>
      </c>
      <c r="H6" s="85">
        <v>2784.7254666666668</v>
      </c>
      <c r="I6" s="85">
        <v>2784.7254666666668</v>
      </c>
      <c r="J6" s="85">
        <v>2784.7254666666668</v>
      </c>
      <c r="K6" s="85">
        <v>2784.7254666666668</v>
      </c>
      <c r="L6" s="85">
        <v>2784.7254666666668</v>
      </c>
      <c r="M6" s="85">
        <v>2784.7254666666668</v>
      </c>
      <c r="N6" s="85">
        <v>2784.7254666666668</v>
      </c>
      <c r="O6" s="86">
        <f>SUM(C6:N6)</f>
        <v>33193.418933333334</v>
      </c>
      <c r="Q6" s="79">
        <v>20880</v>
      </c>
      <c r="R6" s="79">
        <v>4833.3333333333339</v>
      </c>
      <c r="S6" s="79">
        <v>2080.2856000000002</v>
      </c>
      <c r="T6" s="79">
        <v>5399.8</v>
      </c>
      <c r="U6" s="87">
        <f>SUM(Q6:T6)</f>
        <v>33193.418933333334</v>
      </c>
      <c r="V6" s="88"/>
      <c r="X6" s="88"/>
    </row>
    <row r="7" spans="1:24" ht="14.5" x14ac:dyDescent="0.35">
      <c r="A7" s="64" t="s">
        <v>88</v>
      </c>
      <c r="B7" s="70">
        <v>6</v>
      </c>
      <c r="C7" s="85">
        <v>2736.4955466666665</v>
      </c>
      <c r="D7" s="85">
        <v>2736.4955466666665</v>
      </c>
      <c r="E7" s="85">
        <v>2736.4955466666665</v>
      </c>
      <c r="F7" s="85">
        <v>2736.4955466666665</v>
      </c>
      <c r="G7" s="85">
        <v>2792.3172133333333</v>
      </c>
      <c r="H7" s="85">
        <v>2792.3172133333333</v>
      </c>
      <c r="I7" s="85">
        <v>2792.3172133333333</v>
      </c>
      <c r="J7" s="85">
        <v>2792.3172133333333</v>
      </c>
      <c r="K7" s="85">
        <v>2792.3172133333333</v>
      </c>
      <c r="L7" s="85">
        <v>2792.3172133333333</v>
      </c>
      <c r="M7" s="85">
        <v>2792.3172133333333</v>
      </c>
      <c r="N7" s="85">
        <v>2792.3172133333333</v>
      </c>
      <c r="O7" s="86">
        <f t="shared" ref="O7:O71" si="0">SUM(C7:N7)</f>
        <v>33284.519893333323</v>
      </c>
      <c r="Q7" s="79">
        <v>20948</v>
      </c>
      <c r="R7" s="79">
        <v>4833.3333333333339</v>
      </c>
      <c r="S7" s="79">
        <v>2089.1065600000002</v>
      </c>
      <c r="T7" s="79">
        <v>5414.08</v>
      </c>
      <c r="U7" s="87">
        <f t="shared" ref="U7:U71" si="1">SUM(Q7:T7)</f>
        <v>33284.519893333338</v>
      </c>
      <c r="V7" s="88"/>
      <c r="X7" s="88"/>
    </row>
    <row r="8" spans="1:24" ht="14.5" x14ac:dyDescent="0.35">
      <c r="A8" s="64" t="s">
        <v>88</v>
      </c>
      <c r="B8" s="70" t="s">
        <v>98</v>
      </c>
      <c r="C8" s="85">
        <v>2770.6584066666665</v>
      </c>
      <c r="D8" s="85">
        <v>2770.6584066666665</v>
      </c>
      <c r="E8" s="85">
        <v>2770.6584066666665</v>
      </c>
      <c r="F8" s="85">
        <v>2770.6584066666665</v>
      </c>
      <c r="G8" s="85">
        <v>2826.4800733333336</v>
      </c>
      <c r="H8" s="85">
        <v>2826.4800733333336</v>
      </c>
      <c r="I8" s="85">
        <v>2826.4800733333336</v>
      </c>
      <c r="J8" s="85">
        <v>2826.4800733333336</v>
      </c>
      <c r="K8" s="85">
        <v>2826.4800733333336</v>
      </c>
      <c r="L8" s="85">
        <v>2826.4800733333336</v>
      </c>
      <c r="M8" s="85">
        <v>2826.4800733333336</v>
      </c>
      <c r="N8" s="85">
        <v>2826.4800733333336</v>
      </c>
      <c r="O8" s="86">
        <f t="shared" ref="O8" si="2">SUM(C8:N8)</f>
        <v>33694.474213333327</v>
      </c>
      <c r="Q8" s="79">
        <v>21254</v>
      </c>
      <c r="R8" s="79">
        <v>4833.3333333333339</v>
      </c>
      <c r="S8" s="79">
        <v>2128.8008800000002</v>
      </c>
      <c r="T8" s="79">
        <v>5478.34</v>
      </c>
      <c r="U8" s="87">
        <f t="shared" ref="U8" si="3">SUM(Q8:T8)</f>
        <v>33694.474213333335</v>
      </c>
      <c r="V8" s="88"/>
      <c r="X8" s="88"/>
    </row>
    <row r="9" spans="1:24" ht="14.5" x14ac:dyDescent="0.35">
      <c r="A9" s="64" t="s">
        <v>89</v>
      </c>
      <c r="B9" s="70">
        <v>6</v>
      </c>
      <c r="C9" s="85">
        <v>2736.4955466666665</v>
      </c>
      <c r="D9" s="85">
        <v>2736.4955466666665</v>
      </c>
      <c r="E9" s="85">
        <v>2736.4955466666665</v>
      </c>
      <c r="F9" s="85">
        <v>2736.4955466666665</v>
      </c>
      <c r="G9" s="85">
        <v>2792.3172133333333</v>
      </c>
      <c r="H9" s="85">
        <v>2792.3172133333333</v>
      </c>
      <c r="I9" s="85">
        <v>2792.3172133333333</v>
      </c>
      <c r="J9" s="85">
        <v>2792.3172133333333</v>
      </c>
      <c r="K9" s="85">
        <v>2792.3172133333333</v>
      </c>
      <c r="L9" s="85">
        <v>2792.3172133333333</v>
      </c>
      <c r="M9" s="85">
        <v>2792.3172133333333</v>
      </c>
      <c r="N9" s="85">
        <v>2792.3172133333333</v>
      </c>
      <c r="O9" s="86">
        <f t="shared" si="0"/>
        <v>33284.519893333323</v>
      </c>
      <c r="Q9" s="79">
        <v>20948</v>
      </c>
      <c r="R9" s="79">
        <v>4833.3333333333339</v>
      </c>
      <c r="S9" s="79">
        <v>2089.1065600000002</v>
      </c>
      <c r="T9" s="79">
        <v>5414.08</v>
      </c>
      <c r="U9" s="87">
        <f t="shared" si="1"/>
        <v>33284.519893333338</v>
      </c>
      <c r="V9" s="88"/>
      <c r="X9" s="88"/>
    </row>
    <row r="10" spans="1:24" ht="14.5" x14ac:dyDescent="0.35">
      <c r="A10" s="64" t="s">
        <v>89</v>
      </c>
      <c r="B10" s="70">
        <v>7</v>
      </c>
      <c r="C10" s="85">
        <v>2770.6584066666665</v>
      </c>
      <c r="D10" s="85">
        <v>2770.6584066666665</v>
      </c>
      <c r="E10" s="85">
        <v>2770.6584066666665</v>
      </c>
      <c r="F10" s="85">
        <v>2770.6584066666665</v>
      </c>
      <c r="G10" s="85">
        <v>2826.4800733333336</v>
      </c>
      <c r="H10" s="85">
        <v>2826.4800733333336</v>
      </c>
      <c r="I10" s="85">
        <v>2826.4800733333336</v>
      </c>
      <c r="J10" s="85">
        <v>2826.4800733333336</v>
      </c>
      <c r="K10" s="85">
        <v>2826.4800733333336</v>
      </c>
      <c r="L10" s="85">
        <v>2826.4800733333336</v>
      </c>
      <c r="M10" s="85">
        <v>2826.4800733333336</v>
      </c>
      <c r="N10" s="85">
        <v>2826.4800733333336</v>
      </c>
      <c r="O10" s="86">
        <f t="shared" si="0"/>
        <v>33694.474213333327</v>
      </c>
      <c r="Q10" s="79">
        <v>21254</v>
      </c>
      <c r="R10" s="79">
        <v>4833.3333333333339</v>
      </c>
      <c r="S10" s="79">
        <v>2128.8008800000002</v>
      </c>
      <c r="T10" s="79">
        <v>5478.34</v>
      </c>
      <c r="U10" s="87">
        <f t="shared" si="1"/>
        <v>33694.474213333335</v>
      </c>
      <c r="V10" s="88"/>
      <c r="X10" s="88"/>
    </row>
    <row r="11" spans="1:24" ht="14.5" x14ac:dyDescent="0.35">
      <c r="A11" s="64" t="s">
        <v>89</v>
      </c>
      <c r="B11" s="70" t="s">
        <v>137</v>
      </c>
      <c r="C11" s="85">
        <v>2802.9233300000001</v>
      </c>
      <c r="D11" s="85">
        <v>2802.9233300000001</v>
      </c>
      <c r="E11" s="85">
        <v>2802.9233300000001</v>
      </c>
      <c r="F11" s="85">
        <v>2802.9233300000001</v>
      </c>
      <c r="G11" s="85">
        <v>2858.7449966666663</v>
      </c>
      <c r="H11" s="85">
        <v>2858.7449966666663</v>
      </c>
      <c r="I11" s="85">
        <v>2858.7449966666663</v>
      </c>
      <c r="J11" s="85">
        <v>2858.7449966666663</v>
      </c>
      <c r="K11" s="85">
        <v>2858.7449966666663</v>
      </c>
      <c r="L11" s="85">
        <v>2858.7449966666663</v>
      </c>
      <c r="M11" s="85">
        <v>2858.7449966666663</v>
      </c>
      <c r="N11" s="85">
        <v>2858.7449966666663</v>
      </c>
      <c r="O11" s="86">
        <f t="shared" ref="O11" si="4">SUM(C11:N11)</f>
        <v>34081.653293333344</v>
      </c>
      <c r="Q11" s="79">
        <v>21543</v>
      </c>
      <c r="R11" s="79">
        <v>4833.3333333333339</v>
      </c>
      <c r="S11" s="79">
        <v>2166.2899600000001</v>
      </c>
      <c r="T11" s="79">
        <v>5539.0300000000007</v>
      </c>
      <c r="U11" s="87">
        <f t="shared" ref="U11" si="5">SUM(Q11:T11)</f>
        <v>34081.653293333336</v>
      </c>
      <c r="V11" s="88"/>
      <c r="X11" s="88"/>
    </row>
    <row r="12" spans="1:24" ht="14.5" x14ac:dyDescent="0.35">
      <c r="A12" s="64" t="s">
        <v>90</v>
      </c>
      <c r="B12" s="70">
        <v>8</v>
      </c>
      <c r="C12" s="85">
        <v>2802.9233300000001</v>
      </c>
      <c r="D12" s="85">
        <v>2802.9233300000001</v>
      </c>
      <c r="E12" s="85">
        <v>2802.9233300000001</v>
      </c>
      <c r="F12" s="85">
        <v>2802.9233300000001</v>
      </c>
      <c r="G12" s="85">
        <v>2858.7449966666663</v>
      </c>
      <c r="H12" s="85">
        <v>2858.7449966666663</v>
      </c>
      <c r="I12" s="85">
        <v>2858.7449966666663</v>
      </c>
      <c r="J12" s="85">
        <v>2858.7449966666663</v>
      </c>
      <c r="K12" s="85">
        <v>2858.7449966666663</v>
      </c>
      <c r="L12" s="85">
        <v>2858.7449966666663</v>
      </c>
      <c r="M12" s="85">
        <v>2858.7449966666663</v>
      </c>
      <c r="N12" s="85">
        <v>2858.7449966666663</v>
      </c>
      <c r="O12" s="86">
        <f t="shared" si="0"/>
        <v>34081.653293333344</v>
      </c>
      <c r="Q12" s="79">
        <v>21543</v>
      </c>
      <c r="R12" s="79">
        <v>4833.3333333333339</v>
      </c>
      <c r="S12" s="79">
        <v>2166.2899600000001</v>
      </c>
      <c r="T12" s="79">
        <v>5539.0300000000007</v>
      </c>
      <c r="U12" s="87">
        <f t="shared" si="1"/>
        <v>34081.653293333336</v>
      </c>
      <c r="V12" s="88"/>
      <c r="X12" s="88"/>
    </row>
    <row r="13" spans="1:24" ht="14.5" x14ac:dyDescent="0.35">
      <c r="A13" s="64" t="s">
        <v>90</v>
      </c>
      <c r="B13" s="70">
        <v>9</v>
      </c>
      <c r="C13" s="85">
        <v>2834.7416800000001</v>
      </c>
      <c r="D13" s="85">
        <v>2834.7416800000001</v>
      </c>
      <c r="E13" s="85">
        <v>2834.7416800000001</v>
      </c>
      <c r="F13" s="85">
        <v>2834.7416800000001</v>
      </c>
      <c r="G13" s="85">
        <v>2890.5633466666668</v>
      </c>
      <c r="H13" s="85">
        <v>2890.5633466666668</v>
      </c>
      <c r="I13" s="85">
        <v>2890.5633466666668</v>
      </c>
      <c r="J13" s="85">
        <v>2890.5633466666668</v>
      </c>
      <c r="K13" s="85">
        <v>2890.5633466666668</v>
      </c>
      <c r="L13" s="85">
        <v>2890.5633466666668</v>
      </c>
      <c r="M13" s="85">
        <v>2890.5633466666668</v>
      </c>
      <c r="N13" s="85">
        <v>2890.5633466666668</v>
      </c>
      <c r="O13" s="86">
        <f t="shared" si="0"/>
        <v>34463.473493333331</v>
      </c>
      <c r="Q13" s="79">
        <v>21828</v>
      </c>
      <c r="R13" s="79">
        <v>4833.3333333333339</v>
      </c>
      <c r="S13" s="79">
        <v>2203.2601600000003</v>
      </c>
      <c r="T13" s="79">
        <v>5598.88</v>
      </c>
      <c r="U13" s="87">
        <f t="shared" si="1"/>
        <v>34463.473493333338</v>
      </c>
      <c r="V13" s="88"/>
      <c r="X13" s="88"/>
    </row>
    <row r="14" spans="1:24" ht="14.5" x14ac:dyDescent="0.35">
      <c r="A14" s="64" t="s">
        <v>90</v>
      </c>
      <c r="B14" s="70">
        <v>10</v>
      </c>
      <c r="C14" s="85">
        <v>2877.8360066666664</v>
      </c>
      <c r="D14" s="85">
        <v>2877.8360066666664</v>
      </c>
      <c r="E14" s="85">
        <v>2877.8360066666664</v>
      </c>
      <c r="F14" s="85">
        <v>2877.8360066666664</v>
      </c>
      <c r="G14" s="85">
        <v>2933.6576733333336</v>
      </c>
      <c r="H14" s="85">
        <v>2933.6576733333336</v>
      </c>
      <c r="I14" s="85">
        <v>2933.6576733333336</v>
      </c>
      <c r="J14" s="85">
        <v>2933.6576733333336</v>
      </c>
      <c r="K14" s="85">
        <v>2933.6576733333336</v>
      </c>
      <c r="L14" s="85">
        <v>2933.6576733333336</v>
      </c>
      <c r="M14" s="85">
        <v>2933.6576733333336</v>
      </c>
      <c r="N14" s="85">
        <v>2933.6576733333336</v>
      </c>
      <c r="O14" s="86">
        <f t="shared" si="0"/>
        <v>34980.605413333338</v>
      </c>
      <c r="Q14" s="79">
        <v>22214</v>
      </c>
      <c r="R14" s="79">
        <v>4833.3333333333339</v>
      </c>
      <c r="S14" s="79">
        <v>2253.3320800000001</v>
      </c>
      <c r="T14" s="79">
        <v>5679.9400000000005</v>
      </c>
      <c r="U14" s="87">
        <f t="shared" si="1"/>
        <v>34980.605413333338</v>
      </c>
      <c r="V14" s="88"/>
      <c r="X14" s="88"/>
    </row>
    <row r="15" spans="1:24" ht="14.5" x14ac:dyDescent="0.35">
      <c r="A15" s="64" t="s">
        <v>90</v>
      </c>
      <c r="B15" s="70">
        <v>11</v>
      </c>
      <c r="C15" s="85">
        <v>2929.9734433333333</v>
      </c>
      <c r="D15" s="85">
        <v>2929.9734433333333</v>
      </c>
      <c r="E15" s="85">
        <v>2929.9734433333333</v>
      </c>
      <c r="F15" s="85">
        <v>2929.9734433333333</v>
      </c>
      <c r="G15" s="85">
        <v>2985.79511</v>
      </c>
      <c r="H15" s="85">
        <v>2985.79511</v>
      </c>
      <c r="I15" s="85">
        <v>2985.79511</v>
      </c>
      <c r="J15" s="85">
        <v>2985.79511</v>
      </c>
      <c r="K15" s="85">
        <v>2985.79511</v>
      </c>
      <c r="L15" s="85">
        <v>2985.79511</v>
      </c>
      <c r="M15" s="85">
        <v>2985.79511</v>
      </c>
      <c r="N15" s="85">
        <v>2985.79511</v>
      </c>
      <c r="O15" s="86">
        <f t="shared" si="0"/>
        <v>35606.25465333333</v>
      </c>
      <c r="Q15" s="79">
        <v>22681</v>
      </c>
      <c r="R15" s="79">
        <v>4833.3333333333339</v>
      </c>
      <c r="S15" s="79">
        <v>2313.9113199999997</v>
      </c>
      <c r="T15" s="79">
        <v>5778.01</v>
      </c>
      <c r="U15" s="87">
        <f t="shared" si="1"/>
        <v>35606.254653333337</v>
      </c>
      <c r="V15" s="88"/>
      <c r="X15" s="88"/>
    </row>
    <row r="16" spans="1:24" ht="14.5" x14ac:dyDescent="0.35">
      <c r="A16" s="64" t="s">
        <v>90</v>
      </c>
      <c r="B16" s="70" t="s">
        <v>100</v>
      </c>
      <c r="C16" s="85">
        <v>2981.6643066666666</v>
      </c>
      <c r="D16" s="85">
        <v>2981.6643066666666</v>
      </c>
      <c r="E16" s="85">
        <v>2981.6643066666666</v>
      </c>
      <c r="F16" s="85">
        <v>2981.6643066666666</v>
      </c>
      <c r="G16" s="85">
        <v>3037.4859733333342</v>
      </c>
      <c r="H16" s="85">
        <v>3037.4859733333342</v>
      </c>
      <c r="I16" s="85">
        <v>3037.4859733333342</v>
      </c>
      <c r="J16" s="85">
        <v>3037.4859733333342</v>
      </c>
      <c r="K16" s="85">
        <v>3037.4859733333342</v>
      </c>
      <c r="L16" s="85">
        <v>3037.4859733333342</v>
      </c>
      <c r="M16" s="85">
        <v>3037.4859733333342</v>
      </c>
      <c r="N16" s="85">
        <v>3037.4859733333342</v>
      </c>
      <c r="O16" s="86">
        <f t="shared" si="0"/>
        <v>36226.545013333351</v>
      </c>
      <c r="Q16" s="79">
        <v>23144</v>
      </c>
      <c r="R16" s="79">
        <v>4833.3333333333339</v>
      </c>
      <c r="S16" s="79">
        <v>2373.9716800000006</v>
      </c>
      <c r="T16" s="79">
        <v>5875.2400000000007</v>
      </c>
      <c r="U16" s="87">
        <f t="shared" si="1"/>
        <v>36226.545013333336</v>
      </c>
      <c r="V16" s="88"/>
      <c r="X16" s="88"/>
    </row>
    <row r="17" spans="1:24" ht="14.5" x14ac:dyDescent="0.35">
      <c r="A17" s="64" t="s">
        <v>90</v>
      </c>
      <c r="B17" s="70" t="s">
        <v>138</v>
      </c>
      <c r="C17" s="85">
        <v>3043.7379999999998</v>
      </c>
      <c r="D17" s="85">
        <v>3043.7379999999998</v>
      </c>
      <c r="E17" s="85">
        <v>3043.7379999999998</v>
      </c>
      <c r="F17" s="85">
        <v>3043.7379999999998</v>
      </c>
      <c r="G17" s="85">
        <v>3099.5596666666665</v>
      </c>
      <c r="H17" s="85">
        <v>3099.5596666666665</v>
      </c>
      <c r="I17" s="85">
        <v>3099.5596666666665</v>
      </c>
      <c r="J17" s="85">
        <v>3099.5596666666665</v>
      </c>
      <c r="K17" s="85">
        <v>3099.5596666666665</v>
      </c>
      <c r="L17" s="85">
        <v>3099.5596666666665</v>
      </c>
      <c r="M17" s="85">
        <v>3099.5596666666665</v>
      </c>
      <c r="N17" s="85">
        <v>3099.5596666666665</v>
      </c>
      <c r="O17" s="86">
        <f t="shared" ref="O17" si="6">SUM(C17:N17)</f>
        <v>36971.429333333341</v>
      </c>
      <c r="Q17" s="79">
        <v>23700</v>
      </c>
      <c r="R17" s="79">
        <v>4833.3333333333339</v>
      </c>
      <c r="S17" s="79">
        <v>2446.096</v>
      </c>
      <c r="T17" s="79">
        <v>5992</v>
      </c>
      <c r="U17" s="87">
        <f t="shared" ref="U17" si="7">SUM(Q17:T17)</f>
        <v>36971.429333333333</v>
      </c>
      <c r="V17" s="88"/>
      <c r="X17" s="88"/>
    </row>
    <row r="18" spans="1:24" ht="14.5" x14ac:dyDescent="0.35">
      <c r="A18" s="64" t="s">
        <v>91</v>
      </c>
      <c r="B18" s="70">
        <v>12</v>
      </c>
      <c r="C18" s="85">
        <v>2981.6643066666666</v>
      </c>
      <c r="D18" s="85">
        <v>2981.6643066666666</v>
      </c>
      <c r="E18" s="85">
        <v>2981.6643066666666</v>
      </c>
      <c r="F18" s="85">
        <v>2981.6643066666666</v>
      </c>
      <c r="G18" s="85">
        <v>3037.4859733333342</v>
      </c>
      <c r="H18" s="85">
        <v>3037.4859733333342</v>
      </c>
      <c r="I18" s="85">
        <v>3037.4859733333342</v>
      </c>
      <c r="J18" s="85">
        <v>3037.4859733333342</v>
      </c>
      <c r="K18" s="85">
        <v>3037.4859733333342</v>
      </c>
      <c r="L18" s="85">
        <v>3037.4859733333342</v>
      </c>
      <c r="M18" s="85">
        <v>3037.4859733333342</v>
      </c>
      <c r="N18" s="85">
        <v>3037.4859733333342</v>
      </c>
      <c r="O18" s="86">
        <f t="shared" si="0"/>
        <v>36226.545013333351</v>
      </c>
      <c r="Q18" s="79">
        <v>23144</v>
      </c>
      <c r="R18" s="79">
        <v>4833.3333333333339</v>
      </c>
      <c r="S18" s="79">
        <v>2373.9716800000006</v>
      </c>
      <c r="T18" s="79">
        <v>5875.2400000000007</v>
      </c>
      <c r="U18" s="87">
        <f t="shared" si="1"/>
        <v>36226.545013333336</v>
      </c>
      <c r="V18" s="88"/>
      <c r="X18" s="88"/>
    </row>
    <row r="19" spans="1:24" ht="14.5" x14ac:dyDescent="0.35">
      <c r="A19" s="64" t="s">
        <v>91</v>
      </c>
      <c r="B19" s="70">
        <v>13</v>
      </c>
      <c r="C19" s="85">
        <v>3043.7379999999998</v>
      </c>
      <c r="D19" s="85">
        <v>3043.7379999999998</v>
      </c>
      <c r="E19" s="85">
        <v>3043.7379999999998</v>
      </c>
      <c r="F19" s="85">
        <v>3043.7379999999998</v>
      </c>
      <c r="G19" s="85">
        <v>3099.5596666666665</v>
      </c>
      <c r="H19" s="85">
        <v>3099.5596666666665</v>
      </c>
      <c r="I19" s="85">
        <v>3099.5596666666665</v>
      </c>
      <c r="J19" s="85">
        <v>3099.5596666666665</v>
      </c>
      <c r="K19" s="85">
        <v>3099.5596666666665</v>
      </c>
      <c r="L19" s="85">
        <v>3099.5596666666665</v>
      </c>
      <c r="M19" s="85">
        <v>3099.5596666666665</v>
      </c>
      <c r="N19" s="85">
        <v>3099.5596666666665</v>
      </c>
      <c r="O19" s="86">
        <f t="shared" si="0"/>
        <v>36971.429333333341</v>
      </c>
      <c r="Q19" s="79">
        <v>23700</v>
      </c>
      <c r="R19" s="79">
        <v>4833.3333333333339</v>
      </c>
      <c r="S19" s="79">
        <v>2446.096</v>
      </c>
      <c r="T19" s="79">
        <v>5992</v>
      </c>
      <c r="U19" s="87">
        <f t="shared" si="1"/>
        <v>36971.429333333333</v>
      </c>
      <c r="V19" s="88"/>
      <c r="X19" s="88"/>
    </row>
    <row r="20" spans="1:24" ht="14.5" x14ac:dyDescent="0.35">
      <c r="A20" s="64" t="s">
        <v>91</v>
      </c>
      <c r="B20" s="70">
        <v>14</v>
      </c>
      <c r="C20" s="85">
        <v>3104.9185466666668</v>
      </c>
      <c r="D20" s="85">
        <v>3104.9185466666668</v>
      </c>
      <c r="E20" s="85">
        <v>3104.9185466666668</v>
      </c>
      <c r="F20" s="85">
        <v>3104.9185466666668</v>
      </c>
      <c r="G20" s="85">
        <v>3160.740213333333</v>
      </c>
      <c r="H20" s="85">
        <v>3160.740213333333</v>
      </c>
      <c r="I20" s="85">
        <v>3160.740213333333</v>
      </c>
      <c r="J20" s="85">
        <v>3160.740213333333</v>
      </c>
      <c r="K20" s="85">
        <v>3160.740213333333</v>
      </c>
      <c r="L20" s="85">
        <v>3160.740213333333</v>
      </c>
      <c r="M20" s="85">
        <v>3160.740213333333</v>
      </c>
      <c r="N20" s="85">
        <v>3160.740213333333</v>
      </c>
      <c r="O20" s="86">
        <f t="shared" si="0"/>
        <v>37705.595893333331</v>
      </c>
      <c r="Q20" s="79">
        <v>24248</v>
      </c>
      <c r="R20" s="79">
        <v>4833.3333333333339</v>
      </c>
      <c r="S20" s="79">
        <v>2517.1825600000002</v>
      </c>
      <c r="T20" s="79">
        <v>6107.08</v>
      </c>
      <c r="U20" s="87">
        <f t="shared" si="1"/>
        <v>37705.595893333339</v>
      </c>
      <c r="V20" s="88"/>
      <c r="X20" s="88"/>
    </row>
    <row r="21" spans="1:24" ht="14.5" x14ac:dyDescent="0.35">
      <c r="A21" s="64" t="s">
        <v>91</v>
      </c>
      <c r="B21" s="70">
        <v>15</v>
      </c>
      <c r="C21" s="85">
        <v>3136.7368966666663</v>
      </c>
      <c r="D21" s="85">
        <v>3136.7368966666663</v>
      </c>
      <c r="E21" s="85">
        <v>3136.7368966666663</v>
      </c>
      <c r="F21" s="85">
        <v>3136.7368966666663</v>
      </c>
      <c r="G21" s="85">
        <v>3192.558563333334</v>
      </c>
      <c r="H21" s="85">
        <v>3192.558563333334</v>
      </c>
      <c r="I21" s="85">
        <v>3192.558563333334</v>
      </c>
      <c r="J21" s="85">
        <v>3192.558563333334</v>
      </c>
      <c r="K21" s="85">
        <v>3192.558563333334</v>
      </c>
      <c r="L21" s="85">
        <v>3192.558563333334</v>
      </c>
      <c r="M21" s="85">
        <v>3192.558563333334</v>
      </c>
      <c r="N21" s="85">
        <v>3192.558563333334</v>
      </c>
      <c r="O21" s="86">
        <f t="shared" si="0"/>
        <v>38087.416093333326</v>
      </c>
      <c r="Q21" s="79">
        <v>24533</v>
      </c>
      <c r="R21" s="79">
        <v>4833.3333333333339</v>
      </c>
      <c r="S21" s="79">
        <v>2554.1527600000004</v>
      </c>
      <c r="T21" s="79">
        <v>6166.93</v>
      </c>
      <c r="U21" s="87">
        <f t="shared" si="1"/>
        <v>38087.416093333333</v>
      </c>
      <c r="V21" s="88"/>
      <c r="X21" s="88"/>
    </row>
    <row r="22" spans="1:24" ht="14.5" x14ac:dyDescent="0.35">
      <c r="A22" s="64" t="s">
        <v>91</v>
      </c>
      <c r="B22" s="70" t="s">
        <v>102</v>
      </c>
      <c r="C22" s="85">
        <v>3204.2811133333335</v>
      </c>
      <c r="D22" s="85">
        <v>3204.2811133333335</v>
      </c>
      <c r="E22" s="85">
        <v>3204.2811133333335</v>
      </c>
      <c r="F22" s="85">
        <v>3204.2811133333335</v>
      </c>
      <c r="G22" s="85">
        <v>3260.1027800000002</v>
      </c>
      <c r="H22" s="85">
        <v>3260.1027800000002</v>
      </c>
      <c r="I22" s="85">
        <v>3260.1027800000002</v>
      </c>
      <c r="J22" s="85">
        <v>3260.1027800000002</v>
      </c>
      <c r="K22" s="85">
        <v>3260.1027800000002</v>
      </c>
      <c r="L22" s="85">
        <v>3260.1027800000002</v>
      </c>
      <c r="M22" s="85">
        <v>3260.1027800000002</v>
      </c>
      <c r="N22" s="85">
        <v>3260.1027800000002</v>
      </c>
      <c r="O22" s="86">
        <f t="shared" si="0"/>
        <v>38897.946693333339</v>
      </c>
      <c r="Q22" s="79">
        <v>25138</v>
      </c>
      <c r="R22" s="79">
        <v>4833.3333333333339</v>
      </c>
      <c r="S22" s="79">
        <v>2632.6333600000003</v>
      </c>
      <c r="T22" s="79">
        <v>6293.9800000000005</v>
      </c>
      <c r="U22" s="87">
        <f t="shared" si="1"/>
        <v>38897.946693333339</v>
      </c>
      <c r="V22" s="88"/>
      <c r="X22" s="88"/>
    </row>
    <row r="23" spans="1:24" ht="14.5" x14ac:dyDescent="0.35">
      <c r="A23" s="64" t="s">
        <v>91</v>
      </c>
      <c r="B23" s="70" t="s">
        <v>139</v>
      </c>
      <c r="C23" s="85">
        <v>3271.7136866666665</v>
      </c>
      <c r="D23" s="85">
        <v>3271.7136866666665</v>
      </c>
      <c r="E23" s="85">
        <v>3271.7136866666665</v>
      </c>
      <c r="F23" s="85">
        <v>3271.7136866666665</v>
      </c>
      <c r="G23" s="85">
        <v>3327.5353533333337</v>
      </c>
      <c r="H23" s="85">
        <v>3327.5353533333337</v>
      </c>
      <c r="I23" s="85">
        <v>3327.5353533333337</v>
      </c>
      <c r="J23" s="85">
        <v>3327.5353533333337</v>
      </c>
      <c r="K23" s="85">
        <v>3327.5353533333337</v>
      </c>
      <c r="L23" s="85">
        <v>3327.5353533333337</v>
      </c>
      <c r="M23" s="85">
        <v>3327.5353533333337</v>
      </c>
      <c r="N23" s="85">
        <v>3327.5353533333337</v>
      </c>
      <c r="O23" s="86">
        <f t="shared" ref="O23" si="8">SUM(C23:N23)</f>
        <v>39707.137573333333</v>
      </c>
      <c r="Q23" s="79">
        <v>25742</v>
      </c>
      <c r="R23" s="79">
        <v>4833.3333333333339</v>
      </c>
      <c r="S23" s="79">
        <v>2710.9842400000002</v>
      </c>
      <c r="T23" s="79">
        <v>6420.8200000000006</v>
      </c>
      <c r="U23" s="87">
        <f t="shared" ref="U23" si="9">SUM(Q23:T23)</f>
        <v>39707.137573333333</v>
      </c>
      <c r="V23" s="88"/>
      <c r="X23" s="88"/>
    </row>
    <row r="24" spans="1:24" ht="14.5" x14ac:dyDescent="0.35">
      <c r="A24" s="64" t="s">
        <v>92</v>
      </c>
      <c r="B24" s="70">
        <v>16</v>
      </c>
      <c r="C24" s="85">
        <v>3204.2811133333335</v>
      </c>
      <c r="D24" s="85">
        <v>3204.2811133333335</v>
      </c>
      <c r="E24" s="85">
        <v>3204.2811133333335</v>
      </c>
      <c r="F24" s="85">
        <v>3204.2811133333335</v>
      </c>
      <c r="G24" s="85">
        <v>3260.1027800000002</v>
      </c>
      <c r="H24" s="85">
        <v>3260.1027800000002</v>
      </c>
      <c r="I24" s="85">
        <v>3260.1027800000002</v>
      </c>
      <c r="J24" s="85">
        <v>3260.1027800000002</v>
      </c>
      <c r="K24" s="85">
        <v>3260.1027800000002</v>
      </c>
      <c r="L24" s="85">
        <v>3260.1027800000002</v>
      </c>
      <c r="M24" s="85">
        <v>3260.1027800000002</v>
      </c>
      <c r="N24" s="85">
        <v>3260.1027800000002</v>
      </c>
      <c r="O24" s="86">
        <f t="shared" si="0"/>
        <v>38897.946693333339</v>
      </c>
      <c r="Q24" s="79">
        <v>25138</v>
      </c>
      <c r="R24" s="79">
        <v>4833.3333333333339</v>
      </c>
      <c r="S24" s="79">
        <v>2632.6333600000003</v>
      </c>
      <c r="T24" s="79">
        <v>6293.9800000000005</v>
      </c>
      <c r="U24" s="87">
        <f t="shared" si="1"/>
        <v>38897.946693333339</v>
      </c>
      <c r="V24" s="88"/>
      <c r="X24" s="88"/>
    </row>
    <row r="25" spans="1:24" ht="14.5" x14ac:dyDescent="0.35">
      <c r="A25" s="64" t="s">
        <v>92</v>
      </c>
      <c r="B25" s="70">
        <v>17</v>
      </c>
      <c r="C25" s="85">
        <v>3271.7136866666665</v>
      </c>
      <c r="D25" s="85">
        <v>3271.7136866666665</v>
      </c>
      <c r="E25" s="85">
        <v>3271.7136866666665</v>
      </c>
      <c r="F25" s="85">
        <v>3271.7136866666665</v>
      </c>
      <c r="G25" s="85">
        <v>3327.5353533333337</v>
      </c>
      <c r="H25" s="85">
        <v>3327.5353533333337</v>
      </c>
      <c r="I25" s="85">
        <v>3327.5353533333337</v>
      </c>
      <c r="J25" s="85">
        <v>3327.5353533333337</v>
      </c>
      <c r="K25" s="85">
        <v>3327.5353533333337</v>
      </c>
      <c r="L25" s="85">
        <v>3327.5353533333337</v>
      </c>
      <c r="M25" s="85">
        <v>3327.5353533333337</v>
      </c>
      <c r="N25" s="85">
        <v>3327.5353533333337</v>
      </c>
      <c r="O25" s="86">
        <f t="shared" si="0"/>
        <v>39707.137573333333</v>
      </c>
      <c r="Q25" s="79">
        <v>25742</v>
      </c>
      <c r="R25" s="79">
        <v>4833.3333333333339</v>
      </c>
      <c r="S25" s="79">
        <v>2710.9842400000002</v>
      </c>
      <c r="T25" s="79">
        <v>6420.8200000000006</v>
      </c>
      <c r="U25" s="87">
        <f t="shared" si="1"/>
        <v>39707.137573333333</v>
      </c>
      <c r="V25" s="88"/>
      <c r="X25" s="88"/>
    </row>
    <row r="26" spans="1:24" ht="14.5" x14ac:dyDescent="0.35">
      <c r="A26" s="64" t="s">
        <v>92</v>
      </c>
      <c r="B26" s="70">
        <v>18</v>
      </c>
      <c r="C26" s="85">
        <v>3350.0873066666663</v>
      </c>
      <c r="D26" s="85">
        <v>3350.0873066666663</v>
      </c>
      <c r="E26" s="85">
        <v>3350.0873066666663</v>
      </c>
      <c r="F26" s="85">
        <v>3350.0873066666663</v>
      </c>
      <c r="G26" s="85">
        <v>3405.908973333334</v>
      </c>
      <c r="H26" s="85">
        <v>3405.908973333334</v>
      </c>
      <c r="I26" s="85">
        <v>3405.908973333334</v>
      </c>
      <c r="J26" s="85">
        <v>3405.908973333334</v>
      </c>
      <c r="K26" s="85">
        <v>3405.908973333334</v>
      </c>
      <c r="L26" s="85">
        <v>3405.908973333334</v>
      </c>
      <c r="M26" s="85">
        <v>3405.908973333334</v>
      </c>
      <c r="N26" s="85">
        <v>3405.908973333334</v>
      </c>
      <c r="O26" s="86">
        <f t="shared" si="0"/>
        <v>40647.621013333337</v>
      </c>
      <c r="Q26" s="79">
        <v>26444</v>
      </c>
      <c r="R26" s="79">
        <v>4833.3333333333339</v>
      </c>
      <c r="S26" s="79">
        <v>2802.0476800000006</v>
      </c>
      <c r="T26" s="79">
        <v>6568.2400000000007</v>
      </c>
      <c r="U26" s="87">
        <f t="shared" si="1"/>
        <v>40647.621013333337</v>
      </c>
      <c r="V26" s="88"/>
      <c r="X26" s="88"/>
    </row>
    <row r="27" spans="1:24" ht="14.5" x14ac:dyDescent="0.35">
      <c r="A27" s="64" t="s">
        <v>92</v>
      </c>
      <c r="B27" s="70">
        <v>19</v>
      </c>
      <c r="C27" s="85">
        <v>3432.3684433333337</v>
      </c>
      <c r="D27" s="85">
        <v>3432.3684433333337</v>
      </c>
      <c r="E27" s="85">
        <v>3432.3684433333337</v>
      </c>
      <c r="F27" s="85">
        <v>3432.3684433333337</v>
      </c>
      <c r="G27" s="85">
        <v>3488.1901099999995</v>
      </c>
      <c r="H27" s="85">
        <v>3488.1901099999995</v>
      </c>
      <c r="I27" s="85">
        <v>3488.1901099999995</v>
      </c>
      <c r="J27" s="85">
        <v>3488.1901099999995</v>
      </c>
      <c r="K27" s="85">
        <v>3488.1901099999995</v>
      </c>
      <c r="L27" s="85">
        <v>3488.1901099999995</v>
      </c>
      <c r="M27" s="85">
        <v>3488.1901099999995</v>
      </c>
      <c r="N27" s="85">
        <v>3488.1901099999995</v>
      </c>
      <c r="O27" s="86">
        <f t="shared" si="0"/>
        <v>41634.994653333328</v>
      </c>
      <c r="Q27" s="79">
        <v>27181</v>
      </c>
      <c r="R27" s="79">
        <v>4833.3333333333339</v>
      </c>
      <c r="S27" s="79">
        <v>2897.6513199999999</v>
      </c>
      <c r="T27" s="79">
        <v>6723.01</v>
      </c>
      <c r="U27" s="87">
        <f t="shared" si="1"/>
        <v>41634.994653333335</v>
      </c>
      <c r="V27" s="88"/>
      <c r="X27" s="88"/>
    </row>
    <row r="28" spans="1:24" ht="14.5" x14ac:dyDescent="0.35">
      <c r="A28" s="64" t="s">
        <v>92</v>
      </c>
      <c r="B28" s="70">
        <v>20</v>
      </c>
      <c r="C28" s="85">
        <v>3521.4598233333336</v>
      </c>
      <c r="D28" s="85">
        <v>3521.4598233333336</v>
      </c>
      <c r="E28" s="85">
        <v>3521.4598233333336</v>
      </c>
      <c r="F28" s="85">
        <v>3521.4598233333336</v>
      </c>
      <c r="G28" s="85">
        <v>3577.2814900000003</v>
      </c>
      <c r="H28" s="85">
        <v>3577.2814900000003</v>
      </c>
      <c r="I28" s="85">
        <v>3577.2814900000003</v>
      </c>
      <c r="J28" s="85">
        <v>3577.2814900000003</v>
      </c>
      <c r="K28" s="85">
        <v>3577.2814900000003</v>
      </c>
      <c r="L28" s="85">
        <v>3577.2814900000003</v>
      </c>
      <c r="M28" s="85">
        <v>3577.2814900000003</v>
      </c>
      <c r="N28" s="85">
        <v>3577.2814900000003</v>
      </c>
      <c r="O28" s="86">
        <f t="shared" si="0"/>
        <v>42704.09121333334</v>
      </c>
      <c r="Q28" s="79">
        <v>27979</v>
      </c>
      <c r="R28" s="79">
        <v>4833.3333333333339</v>
      </c>
      <c r="S28" s="79">
        <v>3001.1678800000004</v>
      </c>
      <c r="T28" s="79">
        <v>6890.59</v>
      </c>
      <c r="U28" s="87">
        <f t="shared" si="1"/>
        <v>42704.091213333333</v>
      </c>
      <c r="V28" s="88"/>
      <c r="X28" s="88"/>
    </row>
    <row r="29" spans="1:24" ht="14.5" x14ac:dyDescent="0.35">
      <c r="A29" s="64" t="s">
        <v>92</v>
      </c>
      <c r="B29" s="70">
        <v>21</v>
      </c>
      <c r="C29" s="85">
        <v>3608.5416233333335</v>
      </c>
      <c r="D29" s="85">
        <v>3608.5416233333335</v>
      </c>
      <c r="E29" s="85">
        <v>3608.5416233333335</v>
      </c>
      <c r="F29" s="85">
        <v>3608.5416233333335</v>
      </c>
      <c r="G29" s="85">
        <v>3664.3632900000002</v>
      </c>
      <c r="H29" s="85">
        <v>3664.3632900000002</v>
      </c>
      <c r="I29" s="85">
        <v>3664.3632900000002</v>
      </c>
      <c r="J29" s="85">
        <v>3664.3632900000002</v>
      </c>
      <c r="K29" s="85">
        <v>3664.3632900000002</v>
      </c>
      <c r="L29" s="85">
        <v>3664.3632900000002</v>
      </c>
      <c r="M29" s="85">
        <v>3664.3632900000002</v>
      </c>
      <c r="N29" s="85">
        <v>3664.3632900000002</v>
      </c>
      <c r="O29" s="86">
        <f t="shared" si="0"/>
        <v>43749.07281333334</v>
      </c>
      <c r="Q29" s="79">
        <v>28759</v>
      </c>
      <c r="R29" s="79">
        <v>4833.3333333333339</v>
      </c>
      <c r="S29" s="79">
        <v>3102.3494800000008</v>
      </c>
      <c r="T29" s="79">
        <v>7054.39</v>
      </c>
      <c r="U29" s="87">
        <f t="shared" si="1"/>
        <v>43749.072813333332</v>
      </c>
      <c r="V29" s="88"/>
      <c r="X29" s="88"/>
    </row>
    <row r="30" spans="1:24" ht="14.5" x14ac:dyDescent="0.35">
      <c r="A30" s="64" t="s">
        <v>92</v>
      </c>
      <c r="B30" s="70" t="s">
        <v>104</v>
      </c>
      <c r="C30" s="85">
        <v>3702.9918833333336</v>
      </c>
      <c r="D30" s="85">
        <v>3702.9918833333336</v>
      </c>
      <c r="E30" s="85">
        <v>3702.9918833333336</v>
      </c>
      <c r="F30" s="85">
        <v>3702.9918833333336</v>
      </c>
      <c r="G30" s="85">
        <v>3758.8135499999999</v>
      </c>
      <c r="H30" s="85">
        <v>3758.8135499999999</v>
      </c>
      <c r="I30" s="85">
        <v>3758.8135499999999</v>
      </c>
      <c r="J30" s="85">
        <v>3758.8135499999999</v>
      </c>
      <c r="K30" s="85">
        <v>3758.8135499999999</v>
      </c>
      <c r="L30" s="85">
        <v>3758.8135499999999</v>
      </c>
      <c r="M30" s="85">
        <v>3758.8135499999999</v>
      </c>
      <c r="N30" s="85">
        <v>3758.8135499999999</v>
      </c>
      <c r="O30" s="86">
        <f t="shared" si="0"/>
        <v>44882.475933333328</v>
      </c>
      <c r="Q30" s="79">
        <v>29605</v>
      </c>
      <c r="R30" s="79">
        <v>4833.3333333333339</v>
      </c>
      <c r="S30" s="79">
        <v>3212.0925999999999</v>
      </c>
      <c r="T30" s="79">
        <v>7232.05</v>
      </c>
      <c r="U30" s="87">
        <f t="shared" si="1"/>
        <v>44882.475933333335</v>
      </c>
      <c r="V30" s="88"/>
      <c r="X30" s="88"/>
    </row>
    <row r="31" spans="1:24" ht="14.5" x14ac:dyDescent="0.35">
      <c r="A31" s="64" t="s">
        <v>92</v>
      </c>
      <c r="B31" s="70" t="s">
        <v>105</v>
      </c>
      <c r="C31" s="85">
        <v>3801.4613033333335</v>
      </c>
      <c r="D31" s="85">
        <v>3801.4613033333335</v>
      </c>
      <c r="E31" s="85">
        <v>3801.4613033333335</v>
      </c>
      <c r="F31" s="85">
        <v>3801.4613033333335</v>
      </c>
      <c r="G31" s="85">
        <v>3857.2829700000002</v>
      </c>
      <c r="H31" s="85">
        <v>3857.2829700000002</v>
      </c>
      <c r="I31" s="85">
        <v>3857.2829700000002</v>
      </c>
      <c r="J31" s="85">
        <v>3857.2829700000002</v>
      </c>
      <c r="K31" s="85">
        <v>3857.2829700000002</v>
      </c>
      <c r="L31" s="85">
        <v>3857.2829700000002</v>
      </c>
      <c r="M31" s="85">
        <v>3857.2829700000002</v>
      </c>
      <c r="N31" s="85">
        <v>3857.2829700000002</v>
      </c>
      <c r="O31" s="86">
        <f t="shared" si="0"/>
        <v>46064.108973333336</v>
      </c>
      <c r="Q31" s="79">
        <v>30487</v>
      </c>
      <c r="R31" s="79">
        <v>4833.3333333333339</v>
      </c>
      <c r="S31" s="79">
        <v>3326.5056400000008</v>
      </c>
      <c r="T31" s="79">
        <v>7417.27</v>
      </c>
      <c r="U31" s="87">
        <f t="shared" si="1"/>
        <v>46064.108973333336</v>
      </c>
      <c r="V31" s="88"/>
      <c r="X31" s="88"/>
    </row>
    <row r="32" spans="1:24" ht="14.5" x14ac:dyDescent="0.35">
      <c r="A32" s="64" t="s">
        <v>92</v>
      </c>
      <c r="B32" s="70" t="s">
        <v>140</v>
      </c>
      <c r="C32" s="85">
        <v>3902.9450933333337</v>
      </c>
      <c r="D32" s="85">
        <v>3902.9450933333337</v>
      </c>
      <c r="E32" s="85">
        <v>3902.9450933333337</v>
      </c>
      <c r="F32" s="85">
        <v>3902.9450933333337</v>
      </c>
      <c r="G32" s="85">
        <v>3958.7667600000004</v>
      </c>
      <c r="H32" s="85">
        <v>3958.7667600000004</v>
      </c>
      <c r="I32" s="85">
        <v>3958.7667600000004</v>
      </c>
      <c r="J32" s="85">
        <v>3958.7667600000004</v>
      </c>
      <c r="K32" s="85">
        <v>3958.7667600000004</v>
      </c>
      <c r="L32" s="85">
        <v>3958.7667600000004</v>
      </c>
      <c r="M32" s="85">
        <v>3958.7667600000004</v>
      </c>
      <c r="N32" s="85">
        <v>3958.7667600000004</v>
      </c>
      <c r="O32" s="86">
        <f t="shared" ref="O32" si="10">SUM(C32:N32)</f>
        <v>47281.914453333324</v>
      </c>
      <c r="Q32" s="79">
        <v>31396</v>
      </c>
      <c r="R32" s="79">
        <v>4833.3333333333339</v>
      </c>
      <c r="S32" s="79">
        <v>3444.4211200000004</v>
      </c>
      <c r="T32" s="79">
        <v>7608.16</v>
      </c>
      <c r="U32" s="87">
        <f t="shared" ref="U32" si="11">SUM(Q32:T32)</f>
        <v>47281.914453333331</v>
      </c>
      <c r="V32" s="88"/>
      <c r="X32" s="88"/>
    </row>
    <row r="33" spans="1:24" ht="14.5" x14ac:dyDescent="0.35">
      <c r="A33" s="64" t="s">
        <v>93</v>
      </c>
      <c r="B33" s="70">
        <v>22</v>
      </c>
      <c r="C33" s="85">
        <v>3702.9918833333336</v>
      </c>
      <c r="D33" s="85">
        <v>3702.9918833333336</v>
      </c>
      <c r="E33" s="85">
        <v>3702.9918833333336</v>
      </c>
      <c r="F33" s="85">
        <v>3702.9918833333336</v>
      </c>
      <c r="G33" s="85">
        <v>3758.8135499999999</v>
      </c>
      <c r="H33" s="85">
        <v>3758.8135499999999</v>
      </c>
      <c r="I33" s="85">
        <v>3758.8135499999999</v>
      </c>
      <c r="J33" s="85">
        <v>3758.8135499999999</v>
      </c>
      <c r="K33" s="85">
        <v>3758.8135499999999</v>
      </c>
      <c r="L33" s="85">
        <v>3758.8135499999999</v>
      </c>
      <c r="M33" s="85">
        <v>3758.8135499999999</v>
      </c>
      <c r="N33" s="85">
        <v>3758.8135499999999</v>
      </c>
      <c r="O33" s="86">
        <f t="shared" si="0"/>
        <v>44882.475933333328</v>
      </c>
      <c r="Q33" s="79">
        <v>29605</v>
      </c>
      <c r="R33" s="79">
        <v>4833.3333333333339</v>
      </c>
      <c r="S33" s="79">
        <v>3212.0925999999999</v>
      </c>
      <c r="T33" s="79">
        <v>7232.05</v>
      </c>
      <c r="U33" s="87">
        <f t="shared" si="1"/>
        <v>44882.475933333335</v>
      </c>
      <c r="V33" s="88"/>
      <c r="X33" s="88"/>
    </row>
    <row r="34" spans="1:24" ht="14.5" x14ac:dyDescent="0.35">
      <c r="A34" s="64" t="s">
        <v>93</v>
      </c>
      <c r="B34" s="70">
        <v>23</v>
      </c>
      <c r="C34" s="85">
        <v>3801.4613033333335</v>
      </c>
      <c r="D34" s="85">
        <v>3801.4613033333335</v>
      </c>
      <c r="E34" s="85">
        <v>3801.4613033333335</v>
      </c>
      <c r="F34" s="85">
        <v>3801.4613033333335</v>
      </c>
      <c r="G34" s="85">
        <v>3857.2829700000002</v>
      </c>
      <c r="H34" s="85">
        <v>3857.2829700000002</v>
      </c>
      <c r="I34" s="85">
        <v>3857.2829700000002</v>
      </c>
      <c r="J34" s="85">
        <v>3857.2829700000002</v>
      </c>
      <c r="K34" s="85">
        <v>3857.2829700000002</v>
      </c>
      <c r="L34" s="85">
        <v>3857.2829700000002</v>
      </c>
      <c r="M34" s="85">
        <v>3857.2829700000002</v>
      </c>
      <c r="N34" s="85">
        <v>3857.2829700000002</v>
      </c>
      <c r="O34" s="86">
        <f t="shared" si="0"/>
        <v>46064.108973333336</v>
      </c>
      <c r="Q34" s="79">
        <v>30487</v>
      </c>
      <c r="R34" s="79">
        <v>4833.3333333333339</v>
      </c>
      <c r="S34" s="79">
        <v>3326.5056400000008</v>
      </c>
      <c r="T34" s="79">
        <v>7417.27</v>
      </c>
      <c r="U34" s="87">
        <f t="shared" si="1"/>
        <v>46064.108973333336</v>
      </c>
      <c r="V34" s="88"/>
      <c r="X34" s="88"/>
    </row>
    <row r="35" spans="1:24" ht="14.5" x14ac:dyDescent="0.35">
      <c r="A35" s="64" t="s">
        <v>93</v>
      </c>
      <c r="B35" s="70">
        <v>24</v>
      </c>
      <c r="C35" s="85">
        <v>3902.9450933333337</v>
      </c>
      <c r="D35" s="85">
        <v>3902.9450933333337</v>
      </c>
      <c r="E35" s="85">
        <v>3902.9450933333337</v>
      </c>
      <c r="F35" s="85">
        <v>3902.9450933333337</v>
      </c>
      <c r="G35" s="85">
        <v>3958.7667600000004</v>
      </c>
      <c r="H35" s="85">
        <v>3958.7667600000004</v>
      </c>
      <c r="I35" s="85">
        <v>3958.7667600000004</v>
      </c>
      <c r="J35" s="85">
        <v>3958.7667600000004</v>
      </c>
      <c r="K35" s="85">
        <v>3958.7667600000004</v>
      </c>
      <c r="L35" s="85">
        <v>3958.7667600000004</v>
      </c>
      <c r="M35" s="85">
        <v>3958.7667600000004</v>
      </c>
      <c r="N35" s="85">
        <v>3958.7667600000004</v>
      </c>
      <c r="O35" s="86">
        <f t="shared" si="0"/>
        <v>47281.914453333324</v>
      </c>
      <c r="Q35" s="79">
        <v>31396</v>
      </c>
      <c r="R35" s="79">
        <v>4833.3333333333339</v>
      </c>
      <c r="S35" s="79">
        <v>3444.4211200000004</v>
      </c>
      <c r="T35" s="79">
        <v>7608.16</v>
      </c>
      <c r="U35" s="87">
        <f t="shared" si="1"/>
        <v>47281.914453333331</v>
      </c>
      <c r="V35" s="88"/>
      <c r="X35" s="88"/>
    </row>
    <row r="36" spans="1:24" ht="14.5" x14ac:dyDescent="0.35">
      <c r="A36" s="64" t="s">
        <v>93</v>
      </c>
      <c r="B36" s="70">
        <v>25</v>
      </c>
      <c r="C36" s="85">
        <v>4007.4432533333338</v>
      </c>
      <c r="D36" s="85">
        <v>4007.4432533333338</v>
      </c>
      <c r="E36" s="85">
        <v>4007.4432533333338</v>
      </c>
      <c r="F36" s="85">
        <v>4007.4432533333338</v>
      </c>
      <c r="G36" s="85">
        <v>4063.2649200000005</v>
      </c>
      <c r="H36" s="85">
        <v>4063.2649200000005</v>
      </c>
      <c r="I36" s="85">
        <v>4063.2649200000005</v>
      </c>
      <c r="J36" s="85">
        <v>4063.2649200000005</v>
      </c>
      <c r="K36" s="85">
        <v>4063.2649200000005</v>
      </c>
      <c r="L36" s="85">
        <v>4063.2649200000005</v>
      </c>
      <c r="M36" s="85">
        <v>4063.2649200000005</v>
      </c>
      <c r="N36" s="85">
        <v>4063.2649200000005</v>
      </c>
      <c r="O36" s="86">
        <f t="shared" si="0"/>
        <v>48535.892373333343</v>
      </c>
      <c r="Q36" s="79">
        <v>32332</v>
      </c>
      <c r="R36" s="79">
        <v>4833.3333333333339</v>
      </c>
      <c r="S36" s="79">
        <v>3565.8390400000008</v>
      </c>
      <c r="T36" s="79">
        <v>7804.72</v>
      </c>
      <c r="U36" s="87">
        <f t="shared" si="1"/>
        <v>48535.892373333336</v>
      </c>
      <c r="V36" s="88"/>
      <c r="X36" s="88"/>
    </row>
    <row r="37" spans="1:24" ht="14.5" x14ac:dyDescent="0.35">
      <c r="A37" s="64" t="s">
        <v>93</v>
      </c>
      <c r="B37" s="70">
        <v>26</v>
      </c>
      <c r="C37" s="85">
        <v>4080.0114199999998</v>
      </c>
      <c r="D37" s="85">
        <v>4080.0114199999998</v>
      </c>
      <c r="E37" s="85">
        <v>4080.0114199999998</v>
      </c>
      <c r="F37" s="85">
        <v>4080.0114199999998</v>
      </c>
      <c r="G37" s="85">
        <v>4135.8330866666665</v>
      </c>
      <c r="H37" s="85">
        <v>4135.8330866666665</v>
      </c>
      <c r="I37" s="85">
        <v>4135.8330866666665</v>
      </c>
      <c r="J37" s="85">
        <v>4135.8330866666665</v>
      </c>
      <c r="K37" s="85">
        <v>4135.8330866666665</v>
      </c>
      <c r="L37" s="85">
        <v>4135.8330866666665</v>
      </c>
      <c r="M37" s="85">
        <v>4135.8330866666665</v>
      </c>
      <c r="N37" s="85">
        <v>4135.8330866666665</v>
      </c>
      <c r="O37" s="86">
        <f t="shared" si="0"/>
        <v>49406.710373333328</v>
      </c>
      <c r="Q37" s="79">
        <v>32982</v>
      </c>
      <c r="R37" s="79">
        <v>4833.3333333333339</v>
      </c>
      <c r="S37" s="79">
        <v>3650.1570400000001</v>
      </c>
      <c r="T37" s="79">
        <v>7941.22</v>
      </c>
      <c r="U37" s="87">
        <f t="shared" si="1"/>
        <v>49406.710373333335</v>
      </c>
      <c r="V37" s="88"/>
      <c r="X37" s="88"/>
    </row>
    <row r="38" spans="1:24" ht="14.5" x14ac:dyDescent="0.35">
      <c r="A38" s="64" t="s">
        <v>93</v>
      </c>
      <c r="B38" s="70">
        <v>27</v>
      </c>
      <c r="C38" s="85">
        <v>4189.8684599999997</v>
      </c>
      <c r="D38" s="85">
        <v>4189.8684599999997</v>
      </c>
      <c r="E38" s="85">
        <v>4189.8684599999997</v>
      </c>
      <c r="F38" s="85">
        <v>4189.8684599999997</v>
      </c>
      <c r="G38" s="85">
        <v>4245.6901266666664</v>
      </c>
      <c r="H38" s="85">
        <v>4245.6901266666664</v>
      </c>
      <c r="I38" s="85">
        <v>4245.6901266666664</v>
      </c>
      <c r="J38" s="85">
        <v>4245.6901266666664</v>
      </c>
      <c r="K38" s="85">
        <v>4245.6901266666664</v>
      </c>
      <c r="L38" s="85">
        <v>4245.6901266666664</v>
      </c>
      <c r="M38" s="85">
        <v>4245.6901266666664</v>
      </c>
      <c r="N38" s="85">
        <v>4245.6901266666664</v>
      </c>
      <c r="O38" s="86">
        <f t="shared" si="0"/>
        <v>50724.994853333345</v>
      </c>
      <c r="Q38" s="79">
        <v>33966</v>
      </c>
      <c r="R38" s="79">
        <v>4833.3333333333339</v>
      </c>
      <c r="S38" s="79">
        <v>3777.8015200000004</v>
      </c>
      <c r="T38" s="79">
        <v>8147.8600000000006</v>
      </c>
      <c r="U38" s="87">
        <f t="shared" si="1"/>
        <v>50724.994853333337</v>
      </c>
      <c r="V38" s="88"/>
      <c r="X38" s="88"/>
    </row>
    <row r="39" spans="1:24" ht="14.5" x14ac:dyDescent="0.35">
      <c r="A39" s="64" t="s">
        <v>93</v>
      </c>
      <c r="B39" s="70">
        <v>28</v>
      </c>
      <c r="C39" s="85">
        <v>4303.0748000000003</v>
      </c>
      <c r="D39" s="85">
        <v>4303.0748000000003</v>
      </c>
      <c r="E39" s="85">
        <v>4303.0748000000003</v>
      </c>
      <c r="F39" s="85">
        <v>4303.0748000000003</v>
      </c>
      <c r="G39" s="85">
        <v>4358.8964666666661</v>
      </c>
      <c r="H39" s="85">
        <v>4358.8964666666661</v>
      </c>
      <c r="I39" s="85">
        <v>4358.8964666666661</v>
      </c>
      <c r="J39" s="85">
        <v>4358.8964666666661</v>
      </c>
      <c r="K39" s="85">
        <v>4358.8964666666661</v>
      </c>
      <c r="L39" s="85">
        <v>4358.8964666666661</v>
      </c>
      <c r="M39" s="85">
        <v>4358.8964666666661</v>
      </c>
      <c r="N39" s="85">
        <v>4358.8964666666661</v>
      </c>
      <c r="O39" s="86">
        <f t="shared" si="0"/>
        <v>52083.470933333323</v>
      </c>
      <c r="Q39" s="79">
        <v>34980</v>
      </c>
      <c r="R39" s="79">
        <v>4833.3333333333339</v>
      </c>
      <c r="S39" s="79">
        <v>3909.3375999999998</v>
      </c>
      <c r="T39" s="79">
        <v>8360.8000000000011</v>
      </c>
      <c r="U39" s="87">
        <f t="shared" si="1"/>
        <v>52083.470933333338</v>
      </c>
      <c r="V39" s="88"/>
      <c r="X39" s="88"/>
    </row>
    <row r="40" spans="1:24" ht="14.5" x14ac:dyDescent="0.35">
      <c r="A40" s="64" t="s">
        <v>93</v>
      </c>
      <c r="B40" s="70" t="s">
        <v>107</v>
      </c>
      <c r="C40" s="85">
        <v>4419.6304399999999</v>
      </c>
      <c r="D40" s="85">
        <v>4419.6304399999999</v>
      </c>
      <c r="E40" s="85">
        <v>4419.6304399999999</v>
      </c>
      <c r="F40" s="85">
        <v>4419.6304399999999</v>
      </c>
      <c r="G40" s="85">
        <v>4475.4521066666666</v>
      </c>
      <c r="H40" s="85">
        <v>4475.4521066666666</v>
      </c>
      <c r="I40" s="85">
        <v>4475.4521066666666</v>
      </c>
      <c r="J40" s="85">
        <v>4475.4521066666666</v>
      </c>
      <c r="K40" s="85">
        <v>4475.4521066666666</v>
      </c>
      <c r="L40" s="85">
        <v>4475.4521066666666</v>
      </c>
      <c r="M40" s="85">
        <v>4475.4521066666666</v>
      </c>
      <c r="N40" s="85">
        <v>4475.4521066666666</v>
      </c>
      <c r="O40" s="86">
        <f t="shared" si="0"/>
        <v>53482.138613333322</v>
      </c>
      <c r="Q40" s="79">
        <v>36024</v>
      </c>
      <c r="R40" s="79">
        <v>4833.3333333333339</v>
      </c>
      <c r="S40" s="79">
        <v>4044.7652800000005</v>
      </c>
      <c r="T40" s="79">
        <v>8580.0400000000009</v>
      </c>
      <c r="U40" s="87">
        <f t="shared" si="1"/>
        <v>53482.138613333336</v>
      </c>
      <c r="V40" s="88"/>
      <c r="X40" s="88"/>
    </row>
    <row r="41" spans="1:24" ht="14.5" x14ac:dyDescent="0.35">
      <c r="A41" s="64" t="s">
        <v>93</v>
      </c>
      <c r="B41" s="70" t="s">
        <v>108</v>
      </c>
      <c r="C41" s="85">
        <v>4539.6470233333339</v>
      </c>
      <c r="D41" s="85">
        <v>4539.6470233333339</v>
      </c>
      <c r="E41" s="85">
        <v>4539.6470233333339</v>
      </c>
      <c r="F41" s="85">
        <v>4539.6470233333339</v>
      </c>
      <c r="G41" s="85">
        <v>4595.4686900000006</v>
      </c>
      <c r="H41" s="85">
        <v>4595.4686900000006</v>
      </c>
      <c r="I41" s="85">
        <v>4595.4686900000006</v>
      </c>
      <c r="J41" s="85">
        <v>4595.4686900000006</v>
      </c>
      <c r="K41" s="85">
        <v>4595.4686900000006</v>
      </c>
      <c r="L41" s="85">
        <v>4595.4686900000006</v>
      </c>
      <c r="M41" s="85">
        <v>4595.4686900000006</v>
      </c>
      <c r="N41" s="85">
        <v>4595.4686900000006</v>
      </c>
      <c r="O41" s="86">
        <f t="shared" si="0"/>
        <v>54922.337613333344</v>
      </c>
      <c r="Q41" s="79">
        <v>37099</v>
      </c>
      <c r="R41" s="79">
        <v>4833.3333333333339</v>
      </c>
      <c r="S41" s="79">
        <v>4184.2142800000001</v>
      </c>
      <c r="T41" s="79">
        <v>8805.7900000000009</v>
      </c>
      <c r="U41" s="87">
        <f t="shared" si="1"/>
        <v>54922.337613333337</v>
      </c>
      <c r="V41" s="88"/>
      <c r="X41" s="88"/>
    </row>
    <row r="42" spans="1:24" ht="14.5" x14ac:dyDescent="0.35">
      <c r="A42" s="64" t="s">
        <v>93</v>
      </c>
      <c r="B42" s="70" t="s">
        <v>141</v>
      </c>
      <c r="C42" s="85">
        <v>4665.8149649999996</v>
      </c>
      <c r="D42" s="85">
        <v>4665.8149649999996</v>
      </c>
      <c r="E42" s="85">
        <v>4665.8149649999996</v>
      </c>
      <c r="F42" s="85">
        <v>4665.8149649999996</v>
      </c>
      <c r="G42" s="85">
        <v>4721.6681316666673</v>
      </c>
      <c r="H42" s="85">
        <v>4721.6681316666673</v>
      </c>
      <c r="I42" s="85">
        <v>4721.6681316666673</v>
      </c>
      <c r="J42" s="85">
        <v>4721.6681316666673</v>
      </c>
      <c r="K42" s="85">
        <v>4714.467298333333</v>
      </c>
      <c r="L42" s="85">
        <v>4714.467298333333</v>
      </c>
      <c r="M42" s="85">
        <v>4714.467298333333</v>
      </c>
      <c r="N42" s="85">
        <v>4714.467298333333</v>
      </c>
      <c r="O42" s="86">
        <f t="shared" ref="O42" si="12">SUM(C42:N42)</f>
        <v>56407.801579999985</v>
      </c>
      <c r="Q42" s="79">
        <v>38205</v>
      </c>
      <c r="R42" s="79">
        <v>4833.3333333333339</v>
      </c>
      <c r="S42" s="79">
        <v>4101.9915800000008</v>
      </c>
      <c r="T42" s="79">
        <v>9267.4777777777781</v>
      </c>
      <c r="U42" s="87">
        <f t="shared" ref="U42" si="13">SUM(Q42:T42)</f>
        <v>56407.802691111116</v>
      </c>
      <c r="V42" s="88"/>
      <c r="X42" s="88"/>
    </row>
    <row r="43" spans="1:24" ht="14.5" x14ac:dyDescent="0.35">
      <c r="A43" s="64" t="s">
        <v>94</v>
      </c>
      <c r="B43" s="70">
        <v>30</v>
      </c>
      <c r="C43" s="85">
        <v>4542.2677603333341</v>
      </c>
      <c r="D43" s="85">
        <v>4542.2677603333341</v>
      </c>
      <c r="E43" s="85">
        <v>4542.2677603333341</v>
      </c>
      <c r="F43" s="85">
        <v>4542.2677603333341</v>
      </c>
      <c r="G43" s="85">
        <v>4598.1209269999999</v>
      </c>
      <c r="H43" s="85">
        <v>4598.1209269999999</v>
      </c>
      <c r="I43" s="85">
        <v>4598.1209269999999</v>
      </c>
      <c r="J43" s="85">
        <v>4598.1209269999999</v>
      </c>
      <c r="K43" s="85">
        <v>4591.1044270000002</v>
      </c>
      <c r="L43" s="85">
        <v>4591.1044270000002</v>
      </c>
      <c r="M43" s="85">
        <v>4591.1044270000002</v>
      </c>
      <c r="N43" s="85">
        <v>4591.1044270000002</v>
      </c>
      <c r="O43" s="86">
        <f t="shared" si="0"/>
        <v>54925.97245733333</v>
      </c>
      <c r="Q43" s="79">
        <v>37099</v>
      </c>
      <c r="R43" s="79">
        <v>4833.3333333333339</v>
      </c>
      <c r="S43" s="79">
        <v>3964.3211240000001</v>
      </c>
      <c r="T43" s="79">
        <v>9029.3191111111119</v>
      </c>
      <c r="U43" s="87">
        <f t="shared" si="1"/>
        <v>54925.973568444446</v>
      </c>
      <c r="V43" s="88"/>
      <c r="X43" s="88"/>
    </row>
    <row r="44" spans="1:24" ht="14.5" x14ac:dyDescent="0.35">
      <c r="A44" s="64" t="s">
        <v>94</v>
      </c>
      <c r="B44" s="70">
        <v>31</v>
      </c>
      <c r="C44" s="85">
        <v>4665.8149649999996</v>
      </c>
      <c r="D44" s="85">
        <v>4665.8149649999996</v>
      </c>
      <c r="E44" s="85">
        <v>4665.8149649999996</v>
      </c>
      <c r="F44" s="85">
        <v>4665.8149649999996</v>
      </c>
      <c r="G44" s="85">
        <v>4721.6681316666673</v>
      </c>
      <c r="H44" s="85">
        <v>4721.6681316666673</v>
      </c>
      <c r="I44" s="85">
        <v>4721.6681316666673</v>
      </c>
      <c r="J44" s="85">
        <v>4721.6681316666673</v>
      </c>
      <c r="K44" s="85">
        <v>4714.467298333333</v>
      </c>
      <c r="L44" s="85">
        <v>4714.467298333333</v>
      </c>
      <c r="M44" s="85">
        <v>4714.467298333333</v>
      </c>
      <c r="N44" s="85">
        <v>4714.467298333333</v>
      </c>
      <c r="O44" s="86">
        <f t="shared" si="0"/>
        <v>56407.801579999985</v>
      </c>
      <c r="Q44" s="79">
        <v>38205</v>
      </c>
      <c r="R44" s="79">
        <v>4833.3333333333339</v>
      </c>
      <c r="S44" s="79">
        <v>4101.9915800000008</v>
      </c>
      <c r="T44" s="79">
        <v>9267.4777777777781</v>
      </c>
      <c r="U44" s="87">
        <f t="shared" si="1"/>
        <v>56407.802691111116</v>
      </c>
      <c r="V44" s="88"/>
      <c r="X44" s="88"/>
    </row>
    <row r="45" spans="1:24" ht="14.5" x14ac:dyDescent="0.35">
      <c r="A45" s="64" t="s">
        <v>94</v>
      </c>
      <c r="B45" s="70">
        <v>32</v>
      </c>
      <c r="C45" s="85">
        <v>4793.383597666666</v>
      </c>
      <c r="D45" s="85">
        <v>4793.383597666666</v>
      </c>
      <c r="E45" s="85">
        <v>4793.383597666666</v>
      </c>
      <c r="F45" s="85">
        <v>4793.383597666666</v>
      </c>
      <c r="G45" s="85">
        <v>4849.2367643333337</v>
      </c>
      <c r="H45" s="85">
        <v>4849.2367643333337</v>
      </c>
      <c r="I45" s="85">
        <v>4849.2367643333337</v>
      </c>
      <c r="J45" s="85">
        <v>4849.2367643333337</v>
      </c>
      <c r="K45" s="85">
        <v>4841.8455976666664</v>
      </c>
      <c r="L45" s="85">
        <v>4841.8455976666664</v>
      </c>
      <c r="M45" s="85">
        <v>4841.8455976666664</v>
      </c>
      <c r="N45" s="85">
        <v>4841.8455976666664</v>
      </c>
      <c r="O45" s="86">
        <f t="shared" si="0"/>
        <v>57937.863838666664</v>
      </c>
      <c r="Q45" s="79">
        <v>39347</v>
      </c>
      <c r="R45" s="79">
        <v>4833.3333333333339</v>
      </c>
      <c r="S45" s="79">
        <v>4244.143172</v>
      </c>
      <c r="T45" s="79">
        <v>9513.3884444444448</v>
      </c>
      <c r="U45" s="87">
        <f t="shared" si="1"/>
        <v>57937.864949777781</v>
      </c>
      <c r="V45" s="88"/>
      <c r="X45" s="88"/>
    </row>
    <row r="46" spans="1:24" ht="14.5" x14ac:dyDescent="0.35">
      <c r="A46" s="64" t="s">
        <v>94</v>
      </c>
      <c r="B46" s="70">
        <v>33</v>
      </c>
      <c r="C46" s="85">
        <v>4924.5268329999999</v>
      </c>
      <c r="D46" s="85">
        <v>4924.5268329999999</v>
      </c>
      <c r="E46" s="85">
        <v>4924.5268329999999</v>
      </c>
      <c r="F46" s="85">
        <v>4924.5268329999999</v>
      </c>
      <c r="G46" s="85">
        <v>4980.3799996666667</v>
      </c>
      <c r="H46" s="85">
        <v>4980.3799996666667</v>
      </c>
      <c r="I46" s="85">
        <v>4980.3799996666667</v>
      </c>
      <c r="J46" s="85">
        <v>4980.3799996666667</v>
      </c>
      <c r="K46" s="85">
        <v>4972.7931663333329</v>
      </c>
      <c r="L46" s="85">
        <v>4972.7931663333329</v>
      </c>
      <c r="M46" s="85">
        <v>4972.7931663333329</v>
      </c>
      <c r="N46" s="85">
        <v>4972.7931663333329</v>
      </c>
      <c r="O46" s="86">
        <f t="shared" si="0"/>
        <v>59510.799995999987</v>
      </c>
      <c r="Q46" s="79">
        <v>40521</v>
      </c>
      <c r="R46" s="79">
        <v>4833.3333333333339</v>
      </c>
      <c r="S46" s="79">
        <v>4390.2779959999998</v>
      </c>
      <c r="T46" s="79">
        <v>9766.1897777777776</v>
      </c>
      <c r="U46" s="87">
        <f t="shared" si="1"/>
        <v>59510.80110711111</v>
      </c>
      <c r="V46" s="88"/>
      <c r="X46" s="88"/>
    </row>
    <row r="47" spans="1:24" ht="14.5" x14ac:dyDescent="0.35">
      <c r="A47" s="64" t="s">
        <v>94</v>
      </c>
      <c r="B47" s="70">
        <v>34</v>
      </c>
      <c r="C47" s="85">
        <v>5059.803202666666</v>
      </c>
      <c r="D47" s="85">
        <v>5059.803202666666</v>
      </c>
      <c r="E47" s="85">
        <v>5059.803202666666</v>
      </c>
      <c r="F47" s="85">
        <v>5059.803202666666</v>
      </c>
      <c r="G47" s="85">
        <v>5115.6563693333337</v>
      </c>
      <c r="H47" s="85">
        <v>5115.6563693333337</v>
      </c>
      <c r="I47" s="85">
        <v>5115.6563693333337</v>
      </c>
      <c r="J47" s="85">
        <v>5115.6563693333337</v>
      </c>
      <c r="K47" s="85">
        <v>5107.8677026666674</v>
      </c>
      <c r="L47" s="85">
        <v>5107.8677026666674</v>
      </c>
      <c r="M47" s="85">
        <v>5107.8677026666674</v>
      </c>
      <c r="N47" s="85">
        <v>5107.8677026666674</v>
      </c>
      <c r="O47" s="86">
        <f t="shared" si="0"/>
        <v>61133.309098666679</v>
      </c>
      <c r="Q47" s="79">
        <v>41732</v>
      </c>
      <c r="R47" s="79">
        <v>4833.3333333333339</v>
      </c>
      <c r="S47" s="79">
        <v>4541.0184320000008</v>
      </c>
      <c r="T47" s="79">
        <v>10026.958444444444</v>
      </c>
      <c r="U47" s="87">
        <f t="shared" si="1"/>
        <v>61133.310209777788</v>
      </c>
      <c r="V47" s="88"/>
      <c r="X47" s="88"/>
    </row>
    <row r="48" spans="1:24" ht="14.5" x14ac:dyDescent="0.35">
      <c r="A48" s="64" t="s">
        <v>94</v>
      </c>
      <c r="B48" s="70">
        <v>35</v>
      </c>
      <c r="C48" s="85">
        <v>5198.989294</v>
      </c>
      <c r="D48" s="85">
        <v>5198.989294</v>
      </c>
      <c r="E48" s="85">
        <v>5198.989294</v>
      </c>
      <c r="F48" s="85">
        <v>5198.989294</v>
      </c>
      <c r="G48" s="85">
        <v>5254.8424606666667</v>
      </c>
      <c r="H48" s="85">
        <v>5254.8424606666667</v>
      </c>
      <c r="I48" s="85">
        <v>5254.8424606666667</v>
      </c>
      <c r="J48" s="85">
        <v>5254.8424606666667</v>
      </c>
      <c r="K48" s="85">
        <v>5246.8461273333323</v>
      </c>
      <c r="L48" s="85">
        <v>5246.8461273333323</v>
      </c>
      <c r="M48" s="85">
        <v>5246.8461273333323</v>
      </c>
      <c r="N48" s="85">
        <v>5246.8461273333323</v>
      </c>
      <c r="O48" s="86">
        <f t="shared" si="0"/>
        <v>62802.711527999985</v>
      </c>
      <c r="Q48" s="79">
        <v>42978</v>
      </c>
      <c r="R48" s="79">
        <v>4833.3333333333339</v>
      </c>
      <c r="S48" s="79">
        <v>4696.1155280000003</v>
      </c>
      <c r="T48" s="79">
        <v>10295.263777777778</v>
      </c>
      <c r="U48" s="87">
        <f t="shared" si="1"/>
        <v>62802.712639111116</v>
      </c>
      <c r="V48" s="88"/>
      <c r="X48" s="88"/>
    </row>
    <row r="49" spans="1:24" ht="14.5" x14ac:dyDescent="0.35">
      <c r="A49" s="64" t="s">
        <v>94</v>
      </c>
      <c r="B49" s="70">
        <v>36</v>
      </c>
      <c r="C49" s="85">
        <v>5342.5319323333333</v>
      </c>
      <c r="D49" s="85">
        <v>5342.5319323333333</v>
      </c>
      <c r="E49" s="85">
        <v>5342.5319323333333</v>
      </c>
      <c r="F49" s="85">
        <v>5342.5319323333333</v>
      </c>
      <c r="G49" s="85">
        <v>5398.3850990000001</v>
      </c>
      <c r="H49" s="85">
        <v>5398.3850990000001</v>
      </c>
      <c r="I49" s="85">
        <v>5398.3850990000001</v>
      </c>
      <c r="J49" s="85">
        <v>5398.3850990000001</v>
      </c>
      <c r="K49" s="85">
        <v>5390.1745989999999</v>
      </c>
      <c r="L49" s="85">
        <v>5390.1745989999999</v>
      </c>
      <c r="M49" s="85">
        <v>5390.1745989999999</v>
      </c>
      <c r="N49" s="85">
        <v>5390.1745989999999</v>
      </c>
      <c r="O49" s="86">
        <f t="shared" si="0"/>
        <v>64524.366521333322</v>
      </c>
      <c r="Q49" s="79">
        <v>44263</v>
      </c>
      <c r="R49" s="79">
        <v>4833.3333333333339</v>
      </c>
      <c r="S49" s="79">
        <v>4856.0671880000009</v>
      </c>
      <c r="T49" s="79">
        <v>10571.967111111113</v>
      </c>
      <c r="U49" s="87">
        <f t="shared" si="1"/>
        <v>64524.367632444453</v>
      </c>
      <c r="V49" s="88"/>
      <c r="X49" s="88"/>
    </row>
    <row r="50" spans="1:24" ht="14.5" x14ac:dyDescent="0.35">
      <c r="A50" s="64" t="s">
        <v>94</v>
      </c>
      <c r="B50" s="70">
        <v>37</v>
      </c>
      <c r="C50" s="85">
        <v>5490.2077049999998</v>
      </c>
      <c r="D50" s="85">
        <v>5490.2077049999998</v>
      </c>
      <c r="E50" s="85">
        <v>5490.2077049999998</v>
      </c>
      <c r="F50" s="85">
        <v>5490.2077049999998</v>
      </c>
      <c r="G50" s="85">
        <v>5546.0608716666666</v>
      </c>
      <c r="H50" s="85">
        <v>5546.0608716666666</v>
      </c>
      <c r="I50" s="85">
        <v>5546.0608716666666</v>
      </c>
      <c r="J50" s="85">
        <v>5546.0608716666666</v>
      </c>
      <c r="K50" s="85">
        <v>5537.6300383333337</v>
      </c>
      <c r="L50" s="85">
        <v>5537.6300383333337</v>
      </c>
      <c r="M50" s="85">
        <v>5537.6300383333337</v>
      </c>
      <c r="N50" s="85">
        <v>5537.6300383333337</v>
      </c>
      <c r="O50" s="86">
        <f t="shared" si="0"/>
        <v>66295.594460000008</v>
      </c>
      <c r="Q50" s="79">
        <v>45585</v>
      </c>
      <c r="R50" s="79">
        <v>4833.3333333333339</v>
      </c>
      <c r="S50" s="79">
        <v>5020.6244600000009</v>
      </c>
      <c r="T50" s="79">
        <v>10856.637777777776</v>
      </c>
      <c r="U50" s="87">
        <f t="shared" si="1"/>
        <v>66295.595571111116</v>
      </c>
      <c r="V50" s="88"/>
      <c r="X50" s="88"/>
    </row>
    <row r="51" spans="1:24" ht="14.5" x14ac:dyDescent="0.35">
      <c r="A51" s="64" t="s">
        <v>94</v>
      </c>
      <c r="B51" s="70" t="s">
        <v>110</v>
      </c>
      <c r="C51" s="85">
        <v>5645.3678019999998</v>
      </c>
      <c r="D51" s="85">
        <v>5645.3678019999998</v>
      </c>
      <c r="E51" s="85">
        <v>5645.3678019999998</v>
      </c>
      <c r="F51" s="85">
        <v>5645.3678019999998</v>
      </c>
      <c r="G51" s="85">
        <v>5701.2209686666674</v>
      </c>
      <c r="H51" s="85">
        <v>5701.2209686666674</v>
      </c>
      <c r="I51" s="85">
        <v>5701.2209686666674</v>
      </c>
      <c r="J51" s="85">
        <v>5701.2209686666674</v>
      </c>
      <c r="K51" s="85">
        <v>5692.5586353333347</v>
      </c>
      <c r="L51" s="85">
        <v>5692.5586353333347</v>
      </c>
      <c r="M51" s="85">
        <v>5692.5586353333347</v>
      </c>
      <c r="N51" s="85">
        <v>5692.5586353333347</v>
      </c>
      <c r="O51" s="86">
        <f t="shared" si="0"/>
        <v>68156.589624000015</v>
      </c>
      <c r="Q51" s="79">
        <v>46974</v>
      </c>
      <c r="R51" s="79">
        <v>4833.3333333333339</v>
      </c>
      <c r="S51" s="79">
        <v>5193.5216240000009</v>
      </c>
      <c r="T51" s="79">
        <v>11155.735777777776</v>
      </c>
      <c r="U51" s="87">
        <f t="shared" si="1"/>
        <v>68156.590735111109</v>
      </c>
      <c r="V51" s="88"/>
      <c r="X51" s="88"/>
    </row>
    <row r="52" spans="1:24" ht="14.5" x14ac:dyDescent="0.35">
      <c r="A52" s="64" t="s">
        <v>94</v>
      </c>
      <c r="B52" s="70" t="s">
        <v>111</v>
      </c>
      <c r="C52" s="85">
        <v>5799.0757166666672</v>
      </c>
      <c r="D52" s="85">
        <v>5799.0757166666672</v>
      </c>
      <c r="E52" s="85">
        <v>5799.0757166666672</v>
      </c>
      <c r="F52" s="85">
        <v>5799.0757166666672</v>
      </c>
      <c r="G52" s="85">
        <v>5854.928883333333</v>
      </c>
      <c r="H52" s="85">
        <v>5854.928883333333</v>
      </c>
      <c r="I52" s="85">
        <v>5854.928883333333</v>
      </c>
      <c r="J52" s="85">
        <v>5854.928883333333</v>
      </c>
      <c r="K52" s="85">
        <v>5846.0372166666657</v>
      </c>
      <c r="L52" s="85">
        <v>5846.0372166666657</v>
      </c>
      <c r="M52" s="85">
        <v>5846.0372166666657</v>
      </c>
      <c r="N52" s="85">
        <v>5846.0372166666657</v>
      </c>
      <c r="O52" s="86">
        <f t="shared" si="0"/>
        <v>70000.167266666656</v>
      </c>
      <c r="Q52" s="79">
        <v>48350</v>
      </c>
      <c r="R52" s="79">
        <v>4833.3333333333339</v>
      </c>
      <c r="S52" s="79">
        <v>5364.8006000000005</v>
      </c>
      <c r="T52" s="79">
        <v>11452.034444444444</v>
      </c>
      <c r="U52" s="87">
        <f t="shared" si="1"/>
        <v>70000.16837777778</v>
      </c>
      <c r="V52" s="88"/>
      <c r="X52" s="88"/>
    </row>
    <row r="53" spans="1:24" ht="14.5" x14ac:dyDescent="0.35">
      <c r="A53" s="64" t="s">
        <v>94</v>
      </c>
      <c r="B53" s="70" t="s">
        <v>142</v>
      </c>
      <c r="C53" s="85">
        <v>5960.3796620000003</v>
      </c>
      <c r="D53" s="85">
        <v>5960.3796620000003</v>
      </c>
      <c r="E53" s="85">
        <v>5960.3796620000003</v>
      </c>
      <c r="F53" s="85">
        <v>5960.3796620000003</v>
      </c>
      <c r="G53" s="85">
        <v>5960.3796620000003</v>
      </c>
      <c r="H53" s="85">
        <v>5960.3796620000003</v>
      </c>
      <c r="I53" s="85">
        <v>5960.3796620000003</v>
      </c>
      <c r="J53" s="85">
        <v>5960.3796620000003</v>
      </c>
      <c r="K53" s="85">
        <v>5951.3306620000003</v>
      </c>
      <c r="L53" s="85">
        <v>5951.3306620000003</v>
      </c>
      <c r="M53" s="85">
        <v>5951.3306620000003</v>
      </c>
      <c r="N53" s="85">
        <v>5951.3306620000003</v>
      </c>
      <c r="O53" s="86">
        <f t="shared" ref="O53" si="14">SUM(C53:N53)</f>
        <v>71488.359943999996</v>
      </c>
      <c r="Q53" s="79">
        <v>49794</v>
      </c>
      <c r="R53" s="79">
        <v>4500</v>
      </c>
      <c r="S53" s="79">
        <v>5503.0519440000007</v>
      </c>
      <c r="T53" s="79">
        <v>11691.308000000001</v>
      </c>
      <c r="U53" s="87">
        <f t="shared" ref="U53" si="15">SUM(Q53:T53)</f>
        <v>71488.359943999996</v>
      </c>
      <c r="V53" s="88"/>
      <c r="X53" s="88"/>
    </row>
    <row r="54" spans="1:24" ht="14.5" x14ac:dyDescent="0.35">
      <c r="A54" s="64" t="s">
        <v>95</v>
      </c>
      <c r="B54" s="70">
        <v>38</v>
      </c>
      <c r="C54" s="85">
        <v>5645.3678019999998</v>
      </c>
      <c r="D54" s="85">
        <v>5645.3678019999998</v>
      </c>
      <c r="E54" s="85">
        <v>5645.3678019999998</v>
      </c>
      <c r="F54" s="85">
        <v>5645.3678019999998</v>
      </c>
      <c r="G54" s="85">
        <v>5645.3678019999998</v>
      </c>
      <c r="H54" s="85">
        <v>5645.3678019999998</v>
      </c>
      <c r="I54" s="85">
        <v>5645.3678019999998</v>
      </c>
      <c r="J54" s="85">
        <v>5645.3678019999998</v>
      </c>
      <c r="K54" s="85">
        <v>5636.7888019999991</v>
      </c>
      <c r="L54" s="85">
        <v>5636.7888019999991</v>
      </c>
      <c r="M54" s="85">
        <v>5636.7888019999991</v>
      </c>
      <c r="N54" s="85">
        <v>5636.7888019999991</v>
      </c>
      <c r="O54" s="86">
        <f t="shared" si="0"/>
        <v>67710.097623999987</v>
      </c>
      <c r="Q54" s="79">
        <v>46974</v>
      </c>
      <c r="R54" s="79">
        <v>4500</v>
      </c>
      <c r="S54" s="79">
        <v>5152.0296239999998</v>
      </c>
      <c r="T54" s="79">
        <v>11084.068000000001</v>
      </c>
      <c r="U54" s="87">
        <f t="shared" si="1"/>
        <v>67710.097624000002</v>
      </c>
      <c r="V54" s="88"/>
      <c r="X54" s="88"/>
    </row>
    <row r="55" spans="1:24" ht="14.5" x14ac:dyDescent="0.35">
      <c r="A55" s="64" t="s">
        <v>95</v>
      </c>
      <c r="B55" s="70">
        <v>39</v>
      </c>
      <c r="C55" s="85">
        <v>5799.0757166666672</v>
      </c>
      <c r="D55" s="85">
        <v>5799.0757166666672</v>
      </c>
      <c r="E55" s="85">
        <v>5799.0757166666672</v>
      </c>
      <c r="F55" s="85">
        <v>5799.0757166666672</v>
      </c>
      <c r="G55" s="85">
        <v>5799.0757166666672</v>
      </c>
      <c r="H55" s="85">
        <v>5799.0757166666672</v>
      </c>
      <c r="I55" s="85">
        <v>5799.0757166666672</v>
      </c>
      <c r="J55" s="85">
        <v>5799.0757166666672</v>
      </c>
      <c r="K55" s="85">
        <v>5790.2673833333338</v>
      </c>
      <c r="L55" s="85">
        <v>5790.2673833333338</v>
      </c>
      <c r="M55" s="85">
        <v>5790.2673833333338</v>
      </c>
      <c r="N55" s="85">
        <v>5790.2673833333338</v>
      </c>
      <c r="O55" s="86">
        <f t="shared" si="0"/>
        <v>69553.675266666673</v>
      </c>
      <c r="Q55" s="79">
        <v>48350</v>
      </c>
      <c r="R55" s="79">
        <v>4500</v>
      </c>
      <c r="S55" s="79">
        <v>5323.3086000000003</v>
      </c>
      <c r="T55" s="79">
        <v>11380.366666666665</v>
      </c>
      <c r="U55" s="87">
        <f t="shared" si="1"/>
        <v>69553.675266666673</v>
      </c>
      <c r="V55" s="88"/>
      <c r="X55" s="88"/>
    </row>
    <row r="56" spans="1:24" ht="14.5" x14ac:dyDescent="0.35">
      <c r="A56" s="64" t="s">
        <v>95</v>
      </c>
      <c r="B56" s="70">
        <v>40</v>
      </c>
      <c r="C56" s="85">
        <v>5960.3796620000003</v>
      </c>
      <c r="D56" s="85">
        <v>5960.3796620000003</v>
      </c>
      <c r="E56" s="85">
        <v>5960.3796620000003</v>
      </c>
      <c r="F56" s="85">
        <v>5960.3796620000003</v>
      </c>
      <c r="G56" s="85">
        <v>5960.3796620000003</v>
      </c>
      <c r="H56" s="85">
        <v>5960.3796620000003</v>
      </c>
      <c r="I56" s="85">
        <v>5960.3796620000003</v>
      </c>
      <c r="J56" s="85">
        <v>5960.3796620000003</v>
      </c>
      <c r="K56" s="85">
        <v>5951.3306620000003</v>
      </c>
      <c r="L56" s="85">
        <v>5951.3306620000003</v>
      </c>
      <c r="M56" s="85">
        <v>5951.3306620000003</v>
      </c>
      <c r="N56" s="85">
        <v>5951.3306620000003</v>
      </c>
      <c r="O56" s="86">
        <f t="shared" si="0"/>
        <v>71488.359943999996</v>
      </c>
      <c r="Q56" s="79">
        <v>49794</v>
      </c>
      <c r="R56" s="79">
        <v>4500</v>
      </c>
      <c r="S56" s="79">
        <v>5503.0519440000007</v>
      </c>
      <c r="T56" s="79">
        <v>11691.308000000001</v>
      </c>
      <c r="U56" s="87">
        <f t="shared" si="1"/>
        <v>71488.359943999996</v>
      </c>
      <c r="V56" s="88"/>
      <c r="X56" s="88"/>
    </row>
    <row r="57" spans="1:24" ht="14.5" x14ac:dyDescent="0.35">
      <c r="A57" s="64" t="s">
        <v>95</v>
      </c>
      <c r="B57" s="70">
        <v>41</v>
      </c>
      <c r="C57" s="85">
        <v>6126.7103923333334</v>
      </c>
      <c r="D57" s="85">
        <v>6126.7103923333334</v>
      </c>
      <c r="E57" s="85">
        <v>6126.7103923333334</v>
      </c>
      <c r="F57" s="85">
        <v>6126.7103923333334</v>
      </c>
      <c r="G57" s="85">
        <v>6126.7103923333334</v>
      </c>
      <c r="H57" s="85">
        <v>6126.7103923333334</v>
      </c>
      <c r="I57" s="85">
        <v>6126.7103923333334</v>
      </c>
      <c r="J57" s="85">
        <v>6126.7103923333334</v>
      </c>
      <c r="K57" s="85">
        <v>6117.4132256666671</v>
      </c>
      <c r="L57" s="85">
        <v>6117.4132256666671</v>
      </c>
      <c r="M57" s="85">
        <v>6117.4132256666671</v>
      </c>
      <c r="N57" s="85">
        <v>6117.4132256666671</v>
      </c>
      <c r="O57" s="86">
        <f t="shared" si="0"/>
        <v>73483.336041333328</v>
      </c>
      <c r="Q57" s="79">
        <v>51283</v>
      </c>
      <c r="R57" s="79">
        <v>4500</v>
      </c>
      <c r="S57" s="79">
        <v>5688.3967080000002</v>
      </c>
      <c r="T57" s="79">
        <v>12011.939333333334</v>
      </c>
      <c r="U57" s="87">
        <f t="shared" si="1"/>
        <v>73483.336041333328</v>
      </c>
      <c r="V57" s="88"/>
      <c r="X57" s="88"/>
    </row>
    <row r="58" spans="1:24" ht="14.5" x14ac:dyDescent="0.35">
      <c r="A58" s="64" t="s">
        <v>95</v>
      </c>
      <c r="B58" s="70">
        <v>42</v>
      </c>
      <c r="C58" s="85">
        <v>6297.8444950000003</v>
      </c>
      <c r="D58" s="85">
        <v>6297.8444950000003</v>
      </c>
      <c r="E58" s="85">
        <v>6297.8444950000003</v>
      </c>
      <c r="F58" s="85">
        <v>6297.8444950000003</v>
      </c>
      <c r="G58" s="85">
        <v>6297.8444950000003</v>
      </c>
      <c r="H58" s="85">
        <v>6297.8444950000003</v>
      </c>
      <c r="I58" s="85">
        <v>6297.8444950000003</v>
      </c>
      <c r="J58" s="85">
        <v>6297.8444950000003</v>
      </c>
      <c r="K58" s="85">
        <v>6288.2919949999996</v>
      </c>
      <c r="L58" s="85">
        <v>6288.2919949999996</v>
      </c>
      <c r="M58" s="85">
        <v>6288.2919949999996</v>
      </c>
      <c r="N58" s="85">
        <v>6288.2919949999996</v>
      </c>
      <c r="O58" s="86">
        <f t="shared" si="0"/>
        <v>75535.923940000008</v>
      </c>
      <c r="Q58" s="79">
        <v>52815</v>
      </c>
      <c r="R58" s="79">
        <v>4500</v>
      </c>
      <c r="S58" s="79">
        <v>5879.0939400000007</v>
      </c>
      <c r="T58" s="79">
        <v>12341.83</v>
      </c>
      <c r="U58" s="87">
        <f t="shared" si="1"/>
        <v>75535.923939999993</v>
      </c>
      <c r="V58" s="88"/>
      <c r="X58" s="88"/>
    </row>
    <row r="59" spans="1:24" ht="14.5" x14ac:dyDescent="0.35">
      <c r="A59" s="64" t="s">
        <v>95</v>
      </c>
      <c r="B59" s="70">
        <v>43</v>
      </c>
      <c r="C59" s="85">
        <v>6474.3405016666675</v>
      </c>
      <c r="D59" s="85">
        <v>6474.3405016666675</v>
      </c>
      <c r="E59" s="85">
        <v>6474.3405016666675</v>
      </c>
      <c r="F59" s="85">
        <v>6474.3405016666675</v>
      </c>
      <c r="G59" s="85">
        <v>6474.3405016666675</v>
      </c>
      <c r="H59" s="85">
        <v>6474.3405016666675</v>
      </c>
      <c r="I59" s="85">
        <v>6474.3405016666675</v>
      </c>
      <c r="J59" s="85">
        <v>6474.3405016666675</v>
      </c>
      <c r="K59" s="85">
        <v>6464.5246683333335</v>
      </c>
      <c r="L59" s="85">
        <v>6464.5246683333335</v>
      </c>
      <c r="M59" s="85">
        <v>6464.5246683333335</v>
      </c>
      <c r="N59" s="85">
        <v>6464.5246683333335</v>
      </c>
      <c r="O59" s="86">
        <f t="shared" si="0"/>
        <v>77652.822686666666</v>
      </c>
      <c r="Q59" s="79">
        <v>54395</v>
      </c>
      <c r="R59" s="79">
        <v>4500</v>
      </c>
      <c r="S59" s="79">
        <v>6075.7660200000009</v>
      </c>
      <c r="T59" s="79">
        <v>12682.056666666667</v>
      </c>
      <c r="U59" s="87">
        <f t="shared" si="1"/>
        <v>77652.822686666666</v>
      </c>
      <c r="V59" s="88"/>
      <c r="X59" s="88"/>
    </row>
    <row r="60" spans="1:24" ht="14.5" x14ac:dyDescent="0.35">
      <c r="A60" s="64" t="s">
        <v>95</v>
      </c>
      <c r="B60" s="70">
        <v>44</v>
      </c>
      <c r="C60" s="85">
        <v>6655.9749996666669</v>
      </c>
      <c r="D60" s="85">
        <v>6655.9749996666669</v>
      </c>
      <c r="E60" s="85">
        <v>6655.9749996666669</v>
      </c>
      <c r="F60" s="85">
        <v>6655.9749996666669</v>
      </c>
      <c r="G60" s="85">
        <v>6655.9749996666669</v>
      </c>
      <c r="H60" s="85">
        <v>6655.9749996666669</v>
      </c>
      <c r="I60" s="85">
        <v>6655.9749996666669</v>
      </c>
      <c r="J60" s="85">
        <v>6655.9749996666669</v>
      </c>
      <c r="K60" s="85">
        <v>6645.8881663333341</v>
      </c>
      <c r="L60" s="85">
        <v>6645.8881663333341</v>
      </c>
      <c r="M60" s="85">
        <v>6645.8881663333341</v>
      </c>
      <c r="N60" s="85">
        <v>6645.8881663333341</v>
      </c>
      <c r="O60" s="86">
        <f t="shared" si="0"/>
        <v>79831.352662666657</v>
      </c>
      <c r="Q60" s="79">
        <v>56021</v>
      </c>
      <c r="R60" s="79">
        <v>4500</v>
      </c>
      <c r="S60" s="79">
        <v>6278.1639960000011</v>
      </c>
      <c r="T60" s="79">
        <v>13032.188666666669</v>
      </c>
      <c r="U60" s="87">
        <f t="shared" si="1"/>
        <v>79831.352662666672</v>
      </c>
      <c r="V60" s="88"/>
      <c r="X60" s="88"/>
    </row>
    <row r="61" spans="1:24" ht="14.5" x14ac:dyDescent="0.35">
      <c r="A61" s="64" t="s">
        <v>95</v>
      </c>
      <c r="B61" s="70" t="s">
        <v>113</v>
      </c>
      <c r="C61" s="85">
        <v>6843.0831079999989</v>
      </c>
      <c r="D61" s="85">
        <v>6843.0831079999989</v>
      </c>
      <c r="E61" s="85">
        <v>6843.0831079999989</v>
      </c>
      <c r="F61" s="85">
        <v>6843.0831079999989</v>
      </c>
      <c r="G61" s="85">
        <v>6843.0831079999989</v>
      </c>
      <c r="H61" s="85">
        <v>6843.0831079999989</v>
      </c>
      <c r="I61" s="85">
        <v>6843.0831079999989</v>
      </c>
      <c r="J61" s="85">
        <v>6843.0831079999989</v>
      </c>
      <c r="K61" s="85">
        <v>6832.7171079999989</v>
      </c>
      <c r="L61" s="85">
        <v>6832.7171079999989</v>
      </c>
      <c r="M61" s="85">
        <v>6832.7171079999989</v>
      </c>
      <c r="N61" s="85">
        <v>6832.7171079999989</v>
      </c>
      <c r="O61" s="86">
        <f t="shared" si="0"/>
        <v>82075.53329599998</v>
      </c>
      <c r="Q61" s="79">
        <v>57696</v>
      </c>
      <c r="R61" s="79">
        <v>4500</v>
      </c>
      <c r="S61" s="79">
        <v>6486.6612960000002</v>
      </c>
      <c r="T61" s="79">
        <v>13392.871999999999</v>
      </c>
      <c r="U61" s="87">
        <f t="shared" si="1"/>
        <v>82075.533296000009</v>
      </c>
      <c r="V61" s="88"/>
      <c r="X61" s="88"/>
    </row>
    <row r="62" spans="1:24" ht="14.5" x14ac:dyDescent="0.35">
      <c r="A62" s="64" t="s">
        <v>95</v>
      </c>
      <c r="B62" s="70" t="s">
        <v>114</v>
      </c>
      <c r="C62" s="85">
        <v>7035.7765330000002</v>
      </c>
      <c r="D62" s="85">
        <v>7035.7765330000002</v>
      </c>
      <c r="E62" s="85">
        <v>7035.7765330000002</v>
      </c>
      <c r="F62" s="85">
        <v>7035.7765330000002</v>
      </c>
      <c r="G62" s="85">
        <v>7035.7765330000002</v>
      </c>
      <c r="H62" s="85">
        <v>7035.7765330000002</v>
      </c>
      <c r="I62" s="85">
        <v>7035.7765330000002</v>
      </c>
      <c r="J62" s="85">
        <v>7035.7765330000002</v>
      </c>
      <c r="K62" s="85">
        <v>7025.1230329999999</v>
      </c>
      <c r="L62" s="85">
        <v>7025.1230329999999</v>
      </c>
      <c r="M62" s="85">
        <v>7025.1230329999999</v>
      </c>
      <c r="N62" s="85">
        <v>7025.1230329999999</v>
      </c>
      <c r="O62" s="86">
        <f t="shared" si="0"/>
        <v>84386.704395999972</v>
      </c>
      <c r="Q62" s="79">
        <v>59421</v>
      </c>
      <c r="R62" s="79">
        <v>4500</v>
      </c>
      <c r="S62" s="79">
        <v>6701.3823960000009</v>
      </c>
      <c r="T62" s="79">
        <v>13764.322000000002</v>
      </c>
      <c r="U62" s="87">
        <f t="shared" si="1"/>
        <v>84386.704396000001</v>
      </c>
      <c r="V62" s="88"/>
      <c r="X62" s="88"/>
    </row>
    <row r="63" spans="1:24" ht="14.5" x14ac:dyDescent="0.35">
      <c r="A63" s="64" t="s">
        <v>95</v>
      </c>
      <c r="B63" s="70" t="s">
        <v>143</v>
      </c>
      <c r="C63" s="85">
        <v>7234.2786873333325</v>
      </c>
      <c r="D63" s="85">
        <v>7234.2786873333325</v>
      </c>
      <c r="E63" s="85">
        <v>7234.2786873333325</v>
      </c>
      <c r="F63" s="85">
        <v>7234.2786873333325</v>
      </c>
      <c r="G63" s="85">
        <v>7234.2786873333325</v>
      </c>
      <c r="H63" s="85">
        <v>7234.2786873333325</v>
      </c>
      <c r="I63" s="85">
        <v>7234.2786873333325</v>
      </c>
      <c r="J63" s="85">
        <v>7234.2786873333325</v>
      </c>
      <c r="K63" s="85">
        <v>7223.3290206666661</v>
      </c>
      <c r="L63" s="85">
        <v>7223.3290206666661</v>
      </c>
      <c r="M63" s="85">
        <v>7223.3290206666661</v>
      </c>
      <c r="N63" s="85">
        <v>7223.3290206666661</v>
      </c>
      <c r="O63" s="86">
        <f t="shared" ref="O63" si="16">SUM(C63:N63)</f>
        <v>86767.545581333339</v>
      </c>
      <c r="Q63" s="79">
        <v>61198</v>
      </c>
      <c r="R63" s="79">
        <v>4500</v>
      </c>
      <c r="S63" s="79">
        <v>6922.5762479999994</v>
      </c>
      <c r="T63" s="79">
        <v>14146.969333333334</v>
      </c>
      <c r="U63" s="87">
        <f t="shared" ref="U63" si="17">SUM(Q63:T63)</f>
        <v>86767.545581333339</v>
      </c>
      <c r="V63" s="88"/>
      <c r="X63" s="88"/>
    </row>
    <row r="64" spans="1:24" ht="14.5" x14ac:dyDescent="0.35">
      <c r="A64" s="64" t="s">
        <v>96</v>
      </c>
      <c r="B64" s="70">
        <v>47</v>
      </c>
      <c r="C64" s="85">
        <v>7234.2786873333325</v>
      </c>
      <c r="D64" s="85">
        <v>7234.2786873333325</v>
      </c>
      <c r="E64" s="85">
        <v>7234.2786873333325</v>
      </c>
      <c r="F64" s="85">
        <v>7234.2786873333325</v>
      </c>
      <c r="G64" s="85">
        <v>7234.2786873333325</v>
      </c>
      <c r="H64" s="85">
        <v>7234.2786873333325</v>
      </c>
      <c r="I64" s="85">
        <v>7234.2786873333325</v>
      </c>
      <c r="J64" s="85">
        <v>7234.2786873333325</v>
      </c>
      <c r="K64" s="85">
        <v>7223.3290206666661</v>
      </c>
      <c r="L64" s="85">
        <v>7223.3290206666661</v>
      </c>
      <c r="M64" s="85">
        <v>7223.3290206666661</v>
      </c>
      <c r="N64" s="85">
        <v>7223.3290206666661</v>
      </c>
      <c r="O64" s="86">
        <f t="shared" si="0"/>
        <v>86767.545581333339</v>
      </c>
      <c r="Q64" s="79">
        <v>61198</v>
      </c>
      <c r="R64" s="79">
        <v>4500</v>
      </c>
      <c r="S64" s="79">
        <v>6922.5762479999994</v>
      </c>
      <c r="T64" s="79">
        <v>14146.969333333334</v>
      </c>
      <c r="U64" s="87">
        <f t="shared" si="1"/>
        <v>86767.545581333339</v>
      </c>
      <c r="V64" s="88"/>
      <c r="X64" s="88"/>
    </row>
    <row r="65" spans="1:24" ht="14.5" x14ac:dyDescent="0.35">
      <c r="A65" s="64" t="s">
        <v>96</v>
      </c>
      <c r="B65" s="70">
        <v>48</v>
      </c>
      <c r="C65" s="85">
        <v>7438.8129836666667</v>
      </c>
      <c r="D65" s="85">
        <v>7438.8129836666667</v>
      </c>
      <c r="E65" s="85">
        <v>7438.8129836666667</v>
      </c>
      <c r="F65" s="85">
        <v>7438.8129836666667</v>
      </c>
      <c r="G65" s="85">
        <v>7438.8129836666667</v>
      </c>
      <c r="H65" s="85">
        <v>7438.8129836666667</v>
      </c>
      <c r="I65" s="85">
        <v>7438.8129836666667</v>
      </c>
      <c r="J65" s="85">
        <v>7438.8129836666667</v>
      </c>
      <c r="K65" s="85">
        <v>7427.5581503333333</v>
      </c>
      <c r="L65" s="85">
        <v>7427.5581503333333</v>
      </c>
      <c r="M65" s="85">
        <v>7427.5581503333333</v>
      </c>
      <c r="N65" s="85">
        <v>7427.5581503333333</v>
      </c>
      <c r="O65" s="86">
        <f t="shared" si="0"/>
        <v>89220.73647066667</v>
      </c>
      <c r="Q65" s="79">
        <v>63029</v>
      </c>
      <c r="R65" s="79">
        <v>4500</v>
      </c>
      <c r="S65" s="79">
        <v>7150.4918040000011</v>
      </c>
      <c r="T65" s="79">
        <v>14541.244666666669</v>
      </c>
      <c r="U65" s="87">
        <f t="shared" si="1"/>
        <v>89220.73647066667</v>
      </c>
      <c r="V65" s="88"/>
      <c r="X65" s="88"/>
    </row>
    <row r="66" spans="1:24" ht="14.5" x14ac:dyDescent="0.35">
      <c r="A66" s="64" t="s">
        <v>96</v>
      </c>
      <c r="B66" s="70">
        <v>49</v>
      </c>
      <c r="C66" s="85">
        <v>7649.379422</v>
      </c>
      <c r="D66" s="85">
        <v>7649.379422</v>
      </c>
      <c r="E66" s="85">
        <v>7649.379422</v>
      </c>
      <c r="F66" s="85">
        <v>7649.379422</v>
      </c>
      <c r="G66" s="85">
        <v>7649.379422</v>
      </c>
      <c r="H66" s="85">
        <v>7649.379422</v>
      </c>
      <c r="I66" s="85">
        <v>7649.379422</v>
      </c>
      <c r="J66" s="85">
        <v>7649.379422</v>
      </c>
      <c r="K66" s="85">
        <v>7637.8104219999996</v>
      </c>
      <c r="L66" s="85">
        <v>7637.8104219999996</v>
      </c>
      <c r="M66" s="85">
        <v>7637.8104219999996</v>
      </c>
      <c r="N66" s="85">
        <v>7637.8104219999996</v>
      </c>
      <c r="O66" s="86">
        <f t="shared" si="0"/>
        <v>91746.27706399998</v>
      </c>
      <c r="Q66" s="79">
        <v>64914</v>
      </c>
      <c r="R66" s="79">
        <v>4500</v>
      </c>
      <c r="S66" s="79">
        <v>7385.1290640000007</v>
      </c>
      <c r="T66" s="79">
        <v>14947.148000000001</v>
      </c>
      <c r="U66" s="87">
        <f t="shared" si="1"/>
        <v>91746.277064000009</v>
      </c>
      <c r="V66" s="88"/>
      <c r="X66" s="88"/>
    </row>
    <row r="67" spans="1:24" ht="14.5" x14ac:dyDescent="0.35">
      <c r="A67" s="64" t="s">
        <v>96</v>
      </c>
      <c r="B67" s="70">
        <v>50</v>
      </c>
      <c r="C67" s="85">
        <v>7866.4248276666676</v>
      </c>
      <c r="D67" s="85">
        <v>7866.4248276666676</v>
      </c>
      <c r="E67" s="85">
        <v>7866.4248276666676</v>
      </c>
      <c r="F67" s="85">
        <v>7866.4248276666676</v>
      </c>
      <c r="G67" s="85">
        <v>7866.4248276666676</v>
      </c>
      <c r="H67" s="85">
        <v>7866.4248276666676</v>
      </c>
      <c r="I67" s="85">
        <v>7866.4248276666676</v>
      </c>
      <c r="J67" s="85">
        <v>7866.4248276666676</v>
      </c>
      <c r="K67" s="85">
        <v>7854.5319943333343</v>
      </c>
      <c r="L67" s="85">
        <v>7854.5319943333343</v>
      </c>
      <c r="M67" s="85">
        <v>7854.5319943333343</v>
      </c>
      <c r="N67" s="85">
        <v>7854.5319943333343</v>
      </c>
      <c r="O67" s="86">
        <f t="shared" si="0"/>
        <v>94349.526598666678</v>
      </c>
      <c r="Q67" s="79">
        <v>66857</v>
      </c>
      <c r="R67" s="79">
        <v>4500</v>
      </c>
      <c r="S67" s="79">
        <v>7626.9859320000005</v>
      </c>
      <c r="T67" s="79">
        <v>15365.540666666668</v>
      </c>
      <c r="U67" s="87">
        <f t="shared" si="1"/>
        <v>94349.526598666664</v>
      </c>
      <c r="V67" s="88"/>
      <c r="X67" s="88"/>
    </row>
    <row r="68" spans="1:24" ht="14.5" x14ac:dyDescent="0.35">
      <c r="A68" s="64" t="s">
        <v>96</v>
      </c>
      <c r="B68" s="70" t="s">
        <v>116</v>
      </c>
      <c r="C68" s="85">
        <v>8089.8374943333329</v>
      </c>
      <c r="D68" s="85">
        <v>8089.8374943333329</v>
      </c>
      <c r="E68" s="85">
        <v>8089.8374943333329</v>
      </c>
      <c r="F68" s="85">
        <v>8089.8374943333329</v>
      </c>
      <c r="G68" s="85">
        <v>8089.8374943333329</v>
      </c>
      <c r="H68" s="85">
        <v>8089.8374943333329</v>
      </c>
      <c r="I68" s="85">
        <v>8089.8374943333329</v>
      </c>
      <c r="J68" s="85">
        <v>8089.8374943333329</v>
      </c>
      <c r="K68" s="85">
        <v>8077.6113276666665</v>
      </c>
      <c r="L68" s="85">
        <v>8077.6113276666665</v>
      </c>
      <c r="M68" s="85">
        <v>8077.6113276666665</v>
      </c>
      <c r="N68" s="85">
        <v>8077.6113276666665</v>
      </c>
      <c r="O68" s="86">
        <f t="shared" si="0"/>
        <v>97029.145265333354</v>
      </c>
      <c r="Q68" s="79">
        <v>68857</v>
      </c>
      <c r="R68" s="79">
        <v>4500</v>
      </c>
      <c r="S68" s="79">
        <v>7875.9379320000007</v>
      </c>
      <c r="T68" s="79">
        <v>15796.207333333336</v>
      </c>
      <c r="U68" s="87">
        <f t="shared" si="1"/>
        <v>97029.14526533334</v>
      </c>
      <c r="V68" s="88"/>
      <c r="X68" s="88"/>
    </row>
    <row r="69" spans="1:24" ht="14.5" x14ac:dyDescent="0.35">
      <c r="A69" s="64" t="s">
        <v>96</v>
      </c>
      <c r="B69" s="70" t="s">
        <v>117</v>
      </c>
      <c r="C69" s="85">
        <v>8319.9525410000006</v>
      </c>
      <c r="D69" s="85">
        <v>8319.9525410000006</v>
      </c>
      <c r="E69" s="85">
        <v>8319.9525410000006</v>
      </c>
      <c r="F69" s="85">
        <v>8319.9525410000006</v>
      </c>
      <c r="G69" s="85">
        <v>8319.9525410000006</v>
      </c>
      <c r="H69" s="85">
        <v>8319.9525410000006</v>
      </c>
      <c r="I69" s="85">
        <v>8319.9525410000006</v>
      </c>
      <c r="J69" s="85">
        <v>8319.9525410000006</v>
      </c>
      <c r="K69" s="85">
        <v>8307.383041000001</v>
      </c>
      <c r="L69" s="85">
        <v>8307.383041000001</v>
      </c>
      <c r="M69" s="85">
        <v>8307.383041000001</v>
      </c>
      <c r="N69" s="85">
        <v>8307.383041000001</v>
      </c>
      <c r="O69" s="86">
        <f t="shared" si="0"/>
        <v>99789.152491999994</v>
      </c>
      <c r="Q69" s="79">
        <v>70917</v>
      </c>
      <c r="R69" s="79">
        <v>4500</v>
      </c>
      <c r="S69" s="79">
        <v>8132.3584920000003</v>
      </c>
      <c r="T69" s="79">
        <v>16239.794000000002</v>
      </c>
      <c r="U69" s="87">
        <f t="shared" si="1"/>
        <v>99789.152491999994</v>
      </c>
      <c r="V69" s="88"/>
      <c r="X69" s="88"/>
    </row>
    <row r="70" spans="1:24" ht="14.5" x14ac:dyDescent="0.35">
      <c r="A70" s="64" t="s">
        <v>96</v>
      </c>
      <c r="B70" s="70" t="s">
        <v>118</v>
      </c>
      <c r="C70" s="85">
        <v>8557.3284993333327</v>
      </c>
      <c r="D70" s="85">
        <v>8557.3284993333327</v>
      </c>
      <c r="E70" s="85">
        <v>8557.3284993333327</v>
      </c>
      <c r="F70" s="85">
        <v>8557.3284993333327</v>
      </c>
      <c r="G70" s="85">
        <v>8557.3284993333327</v>
      </c>
      <c r="H70" s="85">
        <v>8557.3284993333327</v>
      </c>
      <c r="I70" s="85">
        <v>8557.3284993333327</v>
      </c>
      <c r="J70" s="85">
        <v>8557.3284993333327</v>
      </c>
      <c r="K70" s="85">
        <v>8544.4048326666671</v>
      </c>
      <c r="L70" s="85">
        <v>8544.4048326666671</v>
      </c>
      <c r="M70" s="85">
        <v>8544.4048326666671</v>
      </c>
      <c r="N70" s="85">
        <v>8544.4048326666671</v>
      </c>
      <c r="O70" s="86">
        <f t="shared" si="0"/>
        <v>102636.24732533334</v>
      </c>
      <c r="Q70" s="79">
        <v>73042</v>
      </c>
      <c r="R70" s="79">
        <v>4500</v>
      </c>
      <c r="S70" s="79">
        <v>8396.8699919999999</v>
      </c>
      <c r="T70" s="79">
        <v>16697.377333333334</v>
      </c>
      <c r="U70" s="87">
        <f t="shared" si="1"/>
        <v>102636.24732533333</v>
      </c>
      <c r="V70" s="88"/>
      <c r="X70" s="88"/>
    </row>
    <row r="71" spans="1:24" ht="14.5" x14ac:dyDescent="0.35">
      <c r="A71" s="64" t="s">
        <v>96</v>
      </c>
      <c r="B71" s="70" t="s">
        <v>119</v>
      </c>
      <c r="C71" s="85">
        <v>8801.2951313333324</v>
      </c>
      <c r="D71" s="85">
        <v>8801.2951313333324</v>
      </c>
      <c r="E71" s="85">
        <v>8801.2951313333324</v>
      </c>
      <c r="F71" s="85">
        <v>8801.2951313333324</v>
      </c>
      <c r="G71" s="85">
        <v>8801.2951313333324</v>
      </c>
      <c r="H71" s="85">
        <v>8801.2951313333324</v>
      </c>
      <c r="I71" s="85">
        <v>8801.2951313333324</v>
      </c>
      <c r="J71" s="85">
        <v>8801.2951313333324</v>
      </c>
      <c r="K71" s="85">
        <v>8788.0074646666653</v>
      </c>
      <c r="L71" s="85">
        <v>8788.0074646666653</v>
      </c>
      <c r="M71" s="85">
        <v>8788.0074646666653</v>
      </c>
      <c r="N71" s="85">
        <v>8788.0074646666653</v>
      </c>
      <c r="O71" s="86">
        <f t="shared" si="0"/>
        <v>105562.39090933331</v>
      </c>
      <c r="Q71" s="79">
        <v>75226</v>
      </c>
      <c r="R71" s="79">
        <v>4500</v>
      </c>
      <c r="S71" s="79">
        <v>8668.7255760000007</v>
      </c>
      <c r="T71" s="79">
        <v>17167.665333333334</v>
      </c>
      <c r="U71" s="87">
        <f t="shared" si="1"/>
        <v>105562.39090933334</v>
      </c>
      <c r="V71" s="88"/>
      <c r="X71" s="88"/>
    </row>
    <row r="72" spans="1:24" ht="14.5" x14ac:dyDescent="0.35">
      <c r="A72" s="64" t="s">
        <v>96</v>
      </c>
      <c r="B72" s="70" t="s">
        <v>120</v>
      </c>
      <c r="C72" s="85">
        <v>9052.6343813333333</v>
      </c>
      <c r="D72" s="85">
        <v>9052.6343813333333</v>
      </c>
      <c r="E72" s="85">
        <v>9052.6343813333333</v>
      </c>
      <c r="F72" s="85">
        <v>9052.6343813333333</v>
      </c>
      <c r="G72" s="85">
        <v>9052.6343813333333</v>
      </c>
      <c r="H72" s="85">
        <v>9052.6343813333333</v>
      </c>
      <c r="I72" s="85">
        <v>9052.6343813333333</v>
      </c>
      <c r="J72" s="85">
        <v>9052.6343813333333</v>
      </c>
      <c r="K72" s="85">
        <v>9038.9717146666662</v>
      </c>
      <c r="L72" s="85">
        <v>9038.9717146666662</v>
      </c>
      <c r="M72" s="85">
        <v>9038.9717146666662</v>
      </c>
      <c r="N72" s="85">
        <v>9038.9717146666662</v>
      </c>
      <c r="O72" s="86">
        <f t="shared" ref="O72" si="18">SUM(C72:N72)</f>
        <v>108576.96190933335</v>
      </c>
      <c r="Q72" s="79">
        <v>77476</v>
      </c>
      <c r="R72" s="79">
        <v>4500</v>
      </c>
      <c r="S72" s="79">
        <v>8948.7965760000006</v>
      </c>
      <c r="T72" s="79">
        <v>17652.165333333334</v>
      </c>
      <c r="U72" s="87">
        <f t="shared" ref="U72" si="19">SUM(Q72:T72)</f>
        <v>108576.96190933333</v>
      </c>
      <c r="V72" s="88"/>
      <c r="X72" s="88"/>
    </row>
    <row r="73" spans="1:24" x14ac:dyDescent="0.3">
      <c r="X73" s="88"/>
    </row>
    <row r="74" spans="1:24" x14ac:dyDescent="0.3">
      <c r="X74" s="88"/>
    </row>
    <row r="75" spans="1:24" x14ac:dyDescent="0.3">
      <c r="X75" s="88"/>
    </row>
    <row r="76" spans="1:24" x14ac:dyDescent="0.3">
      <c r="X76" s="88"/>
    </row>
  </sheetData>
  <mergeCells count="2">
    <mergeCell ref="C4:O4"/>
    <mergeCell ref="Q4:U4"/>
  </mergeCells>
  <pageMargins left="0.7" right="0.7" top="0.75" bottom="0.75" header="0.3" footer="0.3"/>
  <pageSetup paperSize="9" orientation="portrait" r:id="rId1"/>
  <ignoredErrors>
    <ignoredError sqref="O6:O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/>
  <dimension ref="A1"/>
  <sheetViews>
    <sheetView topLeftCell="A16" workbookViewId="0">
      <selection activeCell="E38" sqref="E38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 filterMode="1">
    <pageSetUpPr fitToPage="1"/>
  </sheetPr>
  <dimension ref="A1:AN520"/>
  <sheetViews>
    <sheetView zoomScale="80" workbookViewId="0">
      <pane xSplit="5" ySplit="12" topLeftCell="Y13" activePane="bottomRight" state="frozen"/>
      <selection activeCell="B25" sqref="B25"/>
      <selection pane="topRight" activeCell="B25" sqref="B25"/>
      <selection pane="bottomLeft" activeCell="B25" sqref="B25"/>
      <selection pane="bottomRight" activeCell="AK139" sqref="AK139"/>
    </sheetView>
  </sheetViews>
  <sheetFormatPr defaultColWidth="9.1796875" defaultRowHeight="12.5" outlineLevelRow="1" outlineLevelCol="1" x14ac:dyDescent="0.25"/>
  <cols>
    <col min="1" max="1" width="9.1796875" style="7"/>
    <col min="2" max="3" width="9.1796875" style="6"/>
    <col min="4" max="4" width="10.1796875" style="6" bestFit="1" customWidth="1"/>
    <col min="5" max="5" width="22.453125" style="6" bestFit="1" customWidth="1"/>
    <col min="6" max="6" width="11" style="6" bestFit="1" customWidth="1"/>
    <col min="7" max="7" width="8.453125" style="6" customWidth="1"/>
    <col min="8" max="8" width="9.1796875" style="6"/>
    <col min="9" max="9" width="10.54296875" style="6" customWidth="1"/>
    <col min="10" max="10" width="10" style="6" hidden="1" customWidth="1" outlineLevel="1"/>
    <col min="11" max="20" width="10.54296875" style="6" hidden="1" customWidth="1" outlineLevel="1"/>
    <col min="21" max="21" width="11.81640625" style="7" hidden="1" customWidth="1" outlineLevel="1"/>
    <col min="22" max="22" width="11.81640625" style="7" customWidth="1" collapsed="1"/>
    <col min="23" max="33" width="11.81640625" style="7" customWidth="1"/>
    <col min="34" max="34" width="19.453125" style="8" bestFit="1" customWidth="1"/>
    <col min="35" max="35" width="11.54296875" style="6" bestFit="1" customWidth="1"/>
    <col min="36" max="16384" width="9.1796875" style="6"/>
  </cols>
  <sheetData>
    <row r="1" spans="1:37" s="2" customFormat="1" outlineLevel="1" x14ac:dyDescent="0.25">
      <c r="A1" s="1"/>
      <c r="D1" s="3" t="s">
        <v>2</v>
      </c>
      <c r="E1" s="4">
        <f ca="1">TODAY()</f>
        <v>45219</v>
      </c>
      <c r="F1" s="3"/>
      <c r="G1" s="3"/>
      <c r="J1" s="1"/>
      <c r="K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"/>
    </row>
    <row r="2" spans="1:37" outlineLevel="1" x14ac:dyDescent="0.25">
      <c r="A2" s="1"/>
      <c r="B2" s="2"/>
      <c r="C2" s="2"/>
      <c r="D2" s="2"/>
      <c r="E2" s="2"/>
      <c r="F2" s="2"/>
      <c r="G2" s="3"/>
      <c r="H2" s="1"/>
      <c r="I2" s="3"/>
      <c r="J2" s="3"/>
      <c r="K2" s="1"/>
      <c r="L2" s="3"/>
      <c r="M2" s="3"/>
      <c r="N2" s="3"/>
      <c r="O2" s="3"/>
      <c r="P2" s="3"/>
      <c r="Q2" s="3"/>
      <c r="R2" s="3"/>
      <c r="S2" s="3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"/>
      <c r="AI2" s="2"/>
    </row>
    <row r="3" spans="1:37" outlineLevel="1" x14ac:dyDescent="0.25"/>
    <row r="4" spans="1:37" outlineLevel="1" x14ac:dyDescent="0.25"/>
    <row r="5" spans="1:37" outlineLevel="1" x14ac:dyDescent="0.25"/>
    <row r="6" spans="1:37" outlineLevel="1" x14ac:dyDescent="0.25">
      <c r="G6" s="9"/>
      <c r="H6" s="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7" outlineLevel="1" x14ac:dyDescent="0.25"/>
    <row r="8" spans="1:37" outlineLevel="1" x14ac:dyDescent="0.25"/>
    <row r="9" spans="1:37" outlineLevel="1" x14ac:dyDescent="0.25"/>
    <row r="12" spans="1:37" s="16" customFormat="1" ht="40.5" customHeight="1" x14ac:dyDescent="0.3">
      <c r="A12" s="10">
        <v>1</v>
      </c>
      <c r="B12" s="11" t="s">
        <v>6</v>
      </c>
      <c r="C12" s="11" t="s">
        <v>33</v>
      </c>
      <c r="D12" s="11" t="s">
        <v>5</v>
      </c>
      <c r="E12" s="11" t="s">
        <v>4</v>
      </c>
      <c r="F12" s="11" t="s">
        <v>7</v>
      </c>
      <c r="G12" s="12" t="s">
        <v>0</v>
      </c>
      <c r="H12" s="12" t="s">
        <v>1</v>
      </c>
      <c r="I12" s="13" t="s">
        <v>3</v>
      </c>
      <c r="J12" s="14" t="s">
        <v>21</v>
      </c>
      <c r="K12" s="14" t="s">
        <v>23</v>
      </c>
      <c r="L12" s="14" t="s">
        <v>22</v>
      </c>
      <c r="M12" s="14" t="s">
        <v>24</v>
      </c>
      <c r="N12" s="14" t="s">
        <v>25</v>
      </c>
      <c r="O12" s="14" t="s">
        <v>26</v>
      </c>
      <c r="P12" s="14" t="s">
        <v>27</v>
      </c>
      <c r="Q12" s="14" t="s">
        <v>28</v>
      </c>
      <c r="R12" s="14" t="s">
        <v>29</v>
      </c>
      <c r="S12" s="14" t="s">
        <v>30</v>
      </c>
      <c r="T12" s="14" t="s">
        <v>31</v>
      </c>
      <c r="U12" s="14" t="s">
        <v>32</v>
      </c>
      <c r="V12" s="14" t="s">
        <v>9</v>
      </c>
      <c r="W12" s="14" t="s">
        <v>10</v>
      </c>
      <c r="X12" s="14" t="s">
        <v>11</v>
      </c>
      <c r="Y12" s="14" t="s">
        <v>12</v>
      </c>
      <c r="Z12" s="14" t="s">
        <v>13</v>
      </c>
      <c r="AA12" s="14" t="s">
        <v>14</v>
      </c>
      <c r="AB12" s="14" t="s">
        <v>15</v>
      </c>
      <c r="AC12" s="14" t="s">
        <v>16</v>
      </c>
      <c r="AD12" s="14" t="s">
        <v>17</v>
      </c>
      <c r="AE12" s="14" t="s">
        <v>18</v>
      </c>
      <c r="AF12" s="14" t="s">
        <v>19</v>
      </c>
      <c r="AG12" s="14" t="s">
        <v>20</v>
      </c>
      <c r="AH12" s="12" t="s">
        <v>8</v>
      </c>
      <c r="AI12" s="15" t="s">
        <v>16</v>
      </c>
      <c r="AK12" s="16" t="s">
        <v>52</v>
      </c>
    </row>
    <row r="13" spans="1:37" hidden="1" x14ac:dyDescent="0.25">
      <c r="A13" s="10">
        <f>A12+1</f>
        <v>2</v>
      </c>
      <c r="B13" s="17" t="e">
        <f>#REF!</f>
        <v>#REF!</v>
      </c>
      <c r="C13" s="18" t="e">
        <f>#REF!</f>
        <v>#REF!</v>
      </c>
      <c r="D13" s="17" t="e">
        <f>#REF!</f>
        <v>#REF!</v>
      </c>
      <c r="E13" s="17" t="e">
        <f>#REF!</f>
        <v>#REF!</v>
      </c>
      <c r="F13" s="19" t="e">
        <f>#REF!</f>
        <v>#REF!</v>
      </c>
      <c r="G13" s="8" t="e">
        <f>#REF!</f>
        <v>#REF!</v>
      </c>
      <c r="H13" s="20" t="e">
        <f>#REF!</f>
        <v>#REF!</v>
      </c>
      <c r="I13" s="21" t="e">
        <f>#REF!</f>
        <v>#REF!</v>
      </c>
      <c r="J13" s="21" t="e">
        <f>#REF!</f>
        <v>#REF!</v>
      </c>
      <c r="K13" s="21" t="e">
        <f>#REF!</f>
        <v>#REF!</v>
      </c>
      <c r="L13" s="21" t="e">
        <f>#REF!</f>
        <v>#REF!</v>
      </c>
      <c r="M13" s="21" t="e">
        <f>#REF!</f>
        <v>#REF!</v>
      </c>
      <c r="N13" s="21" t="e">
        <f>#REF!</f>
        <v>#REF!</v>
      </c>
      <c r="O13" s="21" t="e">
        <f>#REF!</f>
        <v>#REF!</v>
      </c>
      <c r="P13" s="21" t="e">
        <f>#REF!</f>
        <v>#REF!</v>
      </c>
      <c r="Q13" s="21" t="e">
        <f>#REF!</f>
        <v>#REF!</v>
      </c>
      <c r="R13" s="21" t="e">
        <f>#REF!</f>
        <v>#REF!</v>
      </c>
      <c r="S13" s="21" t="e">
        <f>#REF!</f>
        <v>#REF!</v>
      </c>
      <c r="T13" s="21" t="e">
        <f>#REF!</f>
        <v>#REF!</v>
      </c>
      <c r="U13" s="21" t="e">
        <f>#REF!</f>
        <v>#REF!</v>
      </c>
      <c r="V13" s="21" t="e">
        <f t="shared" ref="V13" si="0">J13</f>
        <v>#REF!</v>
      </c>
      <c r="W13" s="21" t="e">
        <f t="shared" ref="W13" si="1">SUM(J13:K13)</f>
        <v>#REF!</v>
      </c>
      <c r="X13" s="21" t="e">
        <f t="shared" ref="X13" si="2">SUM(J13:L13)</f>
        <v>#REF!</v>
      </c>
      <c r="Y13" s="21" t="e">
        <f t="shared" ref="Y13" si="3">SUM(J13:M13)</f>
        <v>#REF!</v>
      </c>
      <c r="Z13" s="21" t="e">
        <f t="shared" ref="Z13" si="4">SUM(J13:N13)</f>
        <v>#REF!</v>
      </c>
      <c r="AA13" s="21" t="e">
        <f t="shared" ref="AA13" si="5">SUM(J13:O13)</f>
        <v>#REF!</v>
      </c>
      <c r="AB13" s="21" t="e">
        <f t="shared" ref="AB13" si="6">SUM(J13:P13)</f>
        <v>#REF!</v>
      </c>
      <c r="AC13" s="21" t="e">
        <f t="shared" ref="AC13" si="7">SUM(J13:Q13)</f>
        <v>#REF!</v>
      </c>
      <c r="AD13" s="21" t="e">
        <f t="shared" ref="AD13" si="8">SUM(J13:R13)</f>
        <v>#REF!</v>
      </c>
      <c r="AE13" s="21" t="e">
        <f t="shared" ref="AE13" si="9">SUM(J13:S13)</f>
        <v>#REF!</v>
      </c>
      <c r="AF13" s="21" t="e">
        <f t="shared" ref="AF13" si="10">SUM(J13:T13)</f>
        <v>#REF!</v>
      </c>
      <c r="AG13" s="21" t="e">
        <f t="shared" ref="AG13" si="11">SUM(J13:U13)</f>
        <v>#REF!</v>
      </c>
      <c r="AH13" s="22" t="e">
        <f>SUMIF(#REF!,#REF!,#REF!)</f>
        <v>#REF!</v>
      </c>
      <c r="AI13" s="7" t="e">
        <f t="shared" ref="AI13:AI42" si="12">HLOOKUP(AI$12,$V$12:$AG$209,A13,FALSE)</f>
        <v>#REF!</v>
      </c>
    </row>
    <row r="14" spans="1:37" hidden="1" x14ac:dyDescent="0.25">
      <c r="A14" s="10">
        <f>A13+1</f>
        <v>3</v>
      </c>
      <c r="B14" s="17" t="e">
        <f>#REF!</f>
        <v>#REF!</v>
      </c>
      <c r="C14" s="18" t="e">
        <f>#REF!</f>
        <v>#REF!</v>
      </c>
      <c r="D14" s="17" t="e">
        <f>#REF!</f>
        <v>#REF!</v>
      </c>
      <c r="E14" s="17" t="e">
        <f>#REF!</f>
        <v>#REF!</v>
      </c>
      <c r="F14" s="19" t="e">
        <f>#REF!</f>
        <v>#REF!</v>
      </c>
      <c r="G14" s="8" t="e">
        <f>#REF!</f>
        <v>#REF!</v>
      </c>
      <c r="H14" s="20" t="e">
        <f>#REF!</f>
        <v>#REF!</v>
      </c>
      <c r="I14" s="21" t="e">
        <f>#REF!</f>
        <v>#REF!</v>
      </c>
      <c r="J14" s="21" t="e">
        <f>#REF!</f>
        <v>#REF!</v>
      </c>
      <c r="K14" s="21" t="e">
        <f>#REF!</f>
        <v>#REF!</v>
      </c>
      <c r="L14" s="21" t="e">
        <f>#REF!</f>
        <v>#REF!</v>
      </c>
      <c r="M14" s="21" t="e">
        <f>#REF!</f>
        <v>#REF!</v>
      </c>
      <c r="N14" s="21" t="e">
        <f>#REF!</f>
        <v>#REF!</v>
      </c>
      <c r="O14" s="21" t="e">
        <f>#REF!</f>
        <v>#REF!</v>
      </c>
      <c r="P14" s="21" t="e">
        <f>#REF!</f>
        <v>#REF!</v>
      </c>
      <c r="Q14" s="21" t="e">
        <f>#REF!</f>
        <v>#REF!</v>
      </c>
      <c r="R14" s="21" t="e">
        <f>#REF!</f>
        <v>#REF!</v>
      </c>
      <c r="S14" s="21" t="e">
        <f>#REF!</f>
        <v>#REF!</v>
      </c>
      <c r="T14" s="21" t="e">
        <f>#REF!</f>
        <v>#REF!</v>
      </c>
      <c r="U14" s="21" t="e">
        <f>#REF!</f>
        <v>#REF!</v>
      </c>
      <c r="V14" s="21" t="e">
        <f t="shared" ref="V14" si="13">J14</f>
        <v>#REF!</v>
      </c>
      <c r="W14" s="21" t="e">
        <f t="shared" ref="W14" si="14">SUM(J14:K14)</f>
        <v>#REF!</v>
      </c>
      <c r="X14" s="21" t="e">
        <f t="shared" ref="X14" si="15">SUM(J14:L14)</f>
        <v>#REF!</v>
      </c>
      <c r="Y14" s="21" t="e">
        <f t="shared" ref="Y14" si="16">SUM(J14:M14)</f>
        <v>#REF!</v>
      </c>
      <c r="Z14" s="21" t="e">
        <f t="shared" ref="Z14" si="17">SUM(J14:N14)</f>
        <v>#REF!</v>
      </c>
      <c r="AA14" s="21" t="e">
        <f t="shared" ref="AA14" si="18">SUM(J14:O14)</f>
        <v>#REF!</v>
      </c>
      <c r="AB14" s="21" t="e">
        <f t="shared" ref="AB14" si="19">SUM(J14:P14)</f>
        <v>#REF!</v>
      </c>
      <c r="AC14" s="21" t="e">
        <f t="shared" ref="AC14" si="20">SUM(J14:Q14)</f>
        <v>#REF!</v>
      </c>
      <c r="AD14" s="21" t="e">
        <f t="shared" ref="AD14" si="21">SUM(J14:R14)</f>
        <v>#REF!</v>
      </c>
      <c r="AE14" s="21" t="e">
        <f t="shared" ref="AE14" si="22">SUM(J14:S14)</f>
        <v>#REF!</v>
      </c>
      <c r="AF14" s="21" t="e">
        <f t="shared" ref="AF14" si="23">SUM(J14:T14)</f>
        <v>#REF!</v>
      </c>
      <c r="AG14" s="21" t="e">
        <f t="shared" ref="AG14" si="24">SUM(J14:U14)</f>
        <v>#REF!</v>
      </c>
      <c r="AH14" s="22" t="e">
        <f>SUMIF(#REF!,#REF!,#REF!)</f>
        <v>#REF!</v>
      </c>
      <c r="AI14" s="7" t="e">
        <f t="shared" si="12"/>
        <v>#REF!</v>
      </c>
    </row>
    <row r="15" spans="1:37" hidden="1" x14ac:dyDescent="0.25">
      <c r="A15" s="10">
        <f t="shared" ref="A15:A79" si="25">A14+1</f>
        <v>4</v>
      </c>
      <c r="B15" s="17" t="e">
        <f>#REF!</f>
        <v>#REF!</v>
      </c>
      <c r="C15" s="18" t="e">
        <f>#REF!</f>
        <v>#REF!</v>
      </c>
      <c r="D15" s="17" t="e">
        <f>#REF!</f>
        <v>#REF!</v>
      </c>
      <c r="E15" s="17" t="e">
        <f>#REF!</f>
        <v>#REF!</v>
      </c>
      <c r="F15" s="19" t="e">
        <f>#REF!</f>
        <v>#REF!</v>
      </c>
      <c r="G15" s="8" t="e">
        <f>#REF!</f>
        <v>#REF!</v>
      </c>
      <c r="H15" s="20" t="e">
        <f>#REF!</f>
        <v>#REF!</v>
      </c>
      <c r="I15" s="21" t="e">
        <f>#REF!</f>
        <v>#REF!</v>
      </c>
      <c r="J15" s="21" t="e">
        <f>#REF!</f>
        <v>#REF!</v>
      </c>
      <c r="K15" s="21" t="e">
        <f>#REF!</f>
        <v>#REF!</v>
      </c>
      <c r="L15" s="21" t="e">
        <f>#REF!</f>
        <v>#REF!</v>
      </c>
      <c r="M15" s="21" t="e">
        <f>#REF!</f>
        <v>#REF!</v>
      </c>
      <c r="N15" s="21" t="e">
        <f>#REF!</f>
        <v>#REF!</v>
      </c>
      <c r="O15" s="21" t="e">
        <f>#REF!</f>
        <v>#REF!</v>
      </c>
      <c r="P15" s="21" t="e">
        <f>#REF!</f>
        <v>#REF!</v>
      </c>
      <c r="Q15" s="21" t="e">
        <f>#REF!</f>
        <v>#REF!</v>
      </c>
      <c r="R15" s="21" t="e">
        <f>#REF!</f>
        <v>#REF!</v>
      </c>
      <c r="S15" s="21" t="e">
        <f>#REF!</f>
        <v>#REF!</v>
      </c>
      <c r="T15" s="21" t="e">
        <f>#REF!</f>
        <v>#REF!</v>
      </c>
      <c r="U15" s="21" t="e">
        <f>#REF!</f>
        <v>#REF!</v>
      </c>
      <c r="V15" s="21" t="e">
        <f t="shared" ref="V15:V93" si="26">J15</f>
        <v>#REF!</v>
      </c>
      <c r="W15" s="21" t="e">
        <f t="shared" ref="W15:W93" si="27">SUM(J15:K15)</f>
        <v>#REF!</v>
      </c>
      <c r="X15" s="21" t="e">
        <f t="shared" ref="X15:X93" si="28">SUM(J15:L15)</f>
        <v>#REF!</v>
      </c>
      <c r="Y15" s="21" t="e">
        <f t="shared" ref="Y15:Y93" si="29">SUM(J15:M15)</f>
        <v>#REF!</v>
      </c>
      <c r="Z15" s="21" t="e">
        <f t="shared" ref="Z15:Z93" si="30">SUM(J15:N15)</f>
        <v>#REF!</v>
      </c>
      <c r="AA15" s="21" t="e">
        <f t="shared" ref="AA15:AA93" si="31">SUM(J15:O15)</f>
        <v>#REF!</v>
      </c>
      <c r="AB15" s="21" t="e">
        <f t="shared" ref="AB15:AB93" si="32">SUM(J15:P15)</f>
        <v>#REF!</v>
      </c>
      <c r="AC15" s="21" t="e">
        <f t="shared" ref="AC15:AC93" si="33">SUM(J15:Q15)</f>
        <v>#REF!</v>
      </c>
      <c r="AD15" s="21" t="e">
        <f t="shared" ref="AD15:AD93" si="34">SUM(J15:R15)</f>
        <v>#REF!</v>
      </c>
      <c r="AE15" s="21" t="e">
        <f t="shared" ref="AE15:AE93" si="35">SUM(J15:S15)</f>
        <v>#REF!</v>
      </c>
      <c r="AF15" s="21" t="e">
        <f t="shared" ref="AF15:AF93" si="36">SUM(J15:T15)</f>
        <v>#REF!</v>
      </c>
      <c r="AG15" s="21" t="e">
        <f t="shared" ref="AG15:AG93" si="37">SUM(J15:U15)</f>
        <v>#REF!</v>
      </c>
      <c r="AH15" s="22" t="e">
        <f>SUMIF(#REF!,#REF!,#REF!)</f>
        <v>#REF!</v>
      </c>
      <c r="AI15" s="7" t="e">
        <f t="shared" si="12"/>
        <v>#REF!</v>
      </c>
    </row>
    <row r="16" spans="1:37" hidden="1" x14ac:dyDescent="0.25">
      <c r="A16" s="10">
        <f t="shared" si="25"/>
        <v>5</v>
      </c>
      <c r="B16" s="17" t="e">
        <f>#REF!</f>
        <v>#REF!</v>
      </c>
      <c r="C16" s="18" t="e">
        <f>#REF!</f>
        <v>#REF!</v>
      </c>
      <c r="D16" s="17" t="e">
        <f>#REF!</f>
        <v>#REF!</v>
      </c>
      <c r="E16" s="17" t="e">
        <f>#REF!</f>
        <v>#REF!</v>
      </c>
      <c r="F16" s="19" t="e">
        <f>#REF!</f>
        <v>#REF!</v>
      </c>
      <c r="G16" s="8" t="e">
        <f>#REF!</f>
        <v>#REF!</v>
      </c>
      <c r="H16" s="20" t="e">
        <f>#REF!</f>
        <v>#REF!</v>
      </c>
      <c r="I16" s="21" t="e">
        <f>#REF!</f>
        <v>#REF!</v>
      </c>
      <c r="J16" s="21" t="e">
        <f>#REF!</f>
        <v>#REF!</v>
      </c>
      <c r="K16" s="21" t="e">
        <f>#REF!</f>
        <v>#REF!</v>
      </c>
      <c r="L16" s="21" t="e">
        <f>#REF!</f>
        <v>#REF!</v>
      </c>
      <c r="M16" s="21" t="e">
        <f>#REF!</f>
        <v>#REF!</v>
      </c>
      <c r="N16" s="21" t="e">
        <f>#REF!</f>
        <v>#REF!</v>
      </c>
      <c r="O16" s="21" t="e">
        <f>#REF!</f>
        <v>#REF!</v>
      </c>
      <c r="P16" s="21" t="e">
        <f>#REF!</f>
        <v>#REF!</v>
      </c>
      <c r="Q16" s="21" t="e">
        <f>#REF!</f>
        <v>#REF!</v>
      </c>
      <c r="R16" s="21" t="e">
        <f>#REF!</f>
        <v>#REF!</v>
      </c>
      <c r="S16" s="21" t="e">
        <f>#REF!</f>
        <v>#REF!</v>
      </c>
      <c r="T16" s="21" t="e">
        <f>#REF!</f>
        <v>#REF!</v>
      </c>
      <c r="U16" s="21" t="e">
        <f>#REF!</f>
        <v>#REF!</v>
      </c>
      <c r="V16" s="21" t="e">
        <f t="shared" ref="V16" si="38">J16</f>
        <v>#REF!</v>
      </c>
      <c r="W16" s="21" t="e">
        <f t="shared" ref="W16" si="39">SUM(J16:K16)</f>
        <v>#REF!</v>
      </c>
      <c r="X16" s="21" t="e">
        <f t="shared" ref="X16" si="40">SUM(J16:L16)</f>
        <v>#REF!</v>
      </c>
      <c r="Y16" s="21" t="e">
        <f t="shared" ref="Y16" si="41">SUM(J16:M16)</f>
        <v>#REF!</v>
      </c>
      <c r="Z16" s="21" t="e">
        <f t="shared" ref="Z16" si="42">SUM(J16:N16)</f>
        <v>#REF!</v>
      </c>
      <c r="AA16" s="21" t="e">
        <f t="shared" ref="AA16" si="43">SUM(J16:O16)</f>
        <v>#REF!</v>
      </c>
      <c r="AB16" s="21" t="e">
        <f t="shared" ref="AB16" si="44">SUM(J16:P16)</f>
        <v>#REF!</v>
      </c>
      <c r="AC16" s="21" t="e">
        <f t="shared" ref="AC16" si="45">SUM(J16:Q16)</f>
        <v>#REF!</v>
      </c>
      <c r="AD16" s="21" t="e">
        <f t="shared" ref="AD16" si="46">SUM(J16:R16)</f>
        <v>#REF!</v>
      </c>
      <c r="AE16" s="21" t="e">
        <f t="shared" ref="AE16" si="47">SUM(J16:S16)</f>
        <v>#REF!</v>
      </c>
      <c r="AF16" s="21" t="e">
        <f t="shared" ref="AF16" si="48">SUM(J16:T16)</f>
        <v>#REF!</v>
      </c>
      <c r="AG16" s="21" t="e">
        <f t="shared" ref="AG16" si="49">SUM(J16:U16)</f>
        <v>#REF!</v>
      </c>
      <c r="AH16" s="22" t="e">
        <f>SUMIF(#REF!,#REF!,#REF!)</f>
        <v>#REF!</v>
      </c>
      <c r="AI16" s="7" t="e">
        <f t="shared" si="12"/>
        <v>#REF!</v>
      </c>
    </row>
    <row r="17" spans="1:35" hidden="1" x14ac:dyDescent="0.25">
      <c r="A17" s="10">
        <f t="shared" si="25"/>
        <v>6</v>
      </c>
      <c r="B17" s="17" t="e">
        <f>#REF!</f>
        <v>#REF!</v>
      </c>
      <c r="C17" s="18" t="e">
        <f>#REF!</f>
        <v>#REF!</v>
      </c>
      <c r="D17" s="17" t="e">
        <f>#REF!</f>
        <v>#REF!</v>
      </c>
      <c r="E17" s="17" t="e">
        <f>#REF!</f>
        <v>#REF!</v>
      </c>
      <c r="F17" s="19" t="e">
        <f>#REF!</f>
        <v>#REF!</v>
      </c>
      <c r="G17" s="8" t="e">
        <f>#REF!</f>
        <v>#REF!</v>
      </c>
      <c r="H17" s="20" t="e">
        <f>#REF!</f>
        <v>#REF!</v>
      </c>
      <c r="I17" s="21" t="e">
        <f>#REF!</f>
        <v>#REF!</v>
      </c>
      <c r="J17" s="21" t="e">
        <f>#REF!</f>
        <v>#REF!</v>
      </c>
      <c r="K17" s="21" t="e">
        <f>#REF!</f>
        <v>#REF!</v>
      </c>
      <c r="L17" s="21" t="e">
        <f>#REF!</f>
        <v>#REF!</v>
      </c>
      <c r="M17" s="21" t="e">
        <f>#REF!</f>
        <v>#REF!</v>
      </c>
      <c r="N17" s="21" t="e">
        <f>#REF!</f>
        <v>#REF!</v>
      </c>
      <c r="O17" s="21" t="e">
        <f>#REF!</f>
        <v>#REF!</v>
      </c>
      <c r="P17" s="21" t="e">
        <f>#REF!</f>
        <v>#REF!</v>
      </c>
      <c r="Q17" s="21" t="e">
        <f>#REF!</f>
        <v>#REF!</v>
      </c>
      <c r="R17" s="21" t="e">
        <f>#REF!</f>
        <v>#REF!</v>
      </c>
      <c r="S17" s="21" t="e">
        <f>#REF!</f>
        <v>#REF!</v>
      </c>
      <c r="T17" s="21" t="e">
        <f>#REF!</f>
        <v>#REF!</v>
      </c>
      <c r="U17" s="21" t="e">
        <f>#REF!</f>
        <v>#REF!</v>
      </c>
      <c r="V17" s="21" t="e">
        <f t="shared" si="26"/>
        <v>#REF!</v>
      </c>
      <c r="W17" s="21" t="e">
        <f t="shared" si="27"/>
        <v>#REF!</v>
      </c>
      <c r="X17" s="21" t="e">
        <f t="shared" si="28"/>
        <v>#REF!</v>
      </c>
      <c r="Y17" s="21" t="e">
        <f t="shared" si="29"/>
        <v>#REF!</v>
      </c>
      <c r="Z17" s="21" t="e">
        <f t="shared" si="30"/>
        <v>#REF!</v>
      </c>
      <c r="AA17" s="21" t="e">
        <f t="shared" si="31"/>
        <v>#REF!</v>
      </c>
      <c r="AB17" s="21" t="e">
        <f t="shared" si="32"/>
        <v>#REF!</v>
      </c>
      <c r="AC17" s="21" t="e">
        <f t="shared" si="33"/>
        <v>#REF!</v>
      </c>
      <c r="AD17" s="21" t="e">
        <f t="shared" si="34"/>
        <v>#REF!</v>
      </c>
      <c r="AE17" s="21" t="e">
        <f t="shared" si="35"/>
        <v>#REF!</v>
      </c>
      <c r="AF17" s="21" t="e">
        <f t="shared" si="36"/>
        <v>#REF!</v>
      </c>
      <c r="AG17" s="21" t="e">
        <f t="shared" si="37"/>
        <v>#REF!</v>
      </c>
      <c r="AH17" s="22" t="e">
        <f>SUMIF(#REF!,#REF!,#REF!)</f>
        <v>#REF!</v>
      </c>
      <c r="AI17" s="7" t="e">
        <f t="shared" si="12"/>
        <v>#REF!</v>
      </c>
    </row>
    <row r="18" spans="1:35" hidden="1" x14ac:dyDescent="0.25">
      <c r="A18" s="10">
        <f t="shared" si="25"/>
        <v>7</v>
      </c>
      <c r="B18" s="17" t="e">
        <f>#REF!</f>
        <v>#REF!</v>
      </c>
      <c r="C18" s="18" t="e">
        <f>#REF!</f>
        <v>#REF!</v>
      </c>
      <c r="D18" s="17" t="e">
        <f>#REF!</f>
        <v>#REF!</v>
      </c>
      <c r="E18" s="17" t="e">
        <f>#REF!</f>
        <v>#REF!</v>
      </c>
      <c r="F18" s="19" t="e">
        <f>#REF!</f>
        <v>#REF!</v>
      </c>
      <c r="G18" s="8" t="e">
        <f>#REF!</f>
        <v>#REF!</v>
      </c>
      <c r="H18" s="20" t="e">
        <f>#REF!</f>
        <v>#REF!</v>
      </c>
      <c r="I18" s="21" t="e">
        <f>#REF!</f>
        <v>#REF!</v>
      </c>
      <c r="J18" s="21" t="e">
        <f>#REF!</f>
        <v>#REF!</v>
      </c>
      <c r="K18" s="21" t="e">
        <f>#REF!</f>
        <v>#REF!</v>
      </c>
      <c r="L18" s="21" t="e">
        <f>#REF!</f>
        <v>#REF!</v>
      </c>
      <c r="M18" s="21" t="e">
        <f>#REF!</f>
        <v>#REF!</v>
      </c>
      <c r="N18" s="21" t="e">
        <f>#REF!</f>
        <v>#REF!</v>
      </c>
      <c r="O18" s="21" t="e">
        <f>#REF!</f>
        <v>#REF!</v>
      </c>
      <c r="P18" s="21" t="e">
        <f>#REF!</f>
        <v>#REF!</v>
      </c>
      <c r="Q18" s="21" t="e">
        <f>#REF!</f>
        <v>#REF!</v>
      </c>
      <c r="R18" s="21" t="e">
        <f>#REF!</f>
        <v>#REF!</v>
      </c>
      <c r="S18" s="21" t="e">
        <f>#REF!</f>
        <v>#REF!</v>
      </c>
      <c r="T18" s="21" t="e">
        <f>#REF!</f>
        <v>#REF!</v>
      </c>
      <c r="U18" s="21" t="e">
        <f>#REF!</f>
        <v>#REF!</v>
      </c>
      <c r="V18" s="21" t="e">
        <f t="shared" si="26"/>
        <v>#REF!</v>
      </c>
      <c r="W18" s="21" t="e">
        <f t="shared" si="27"/>
        <v>#REF!</v>
      </c>
      <c r="X18" s="21" t="e">
        <f t="shared" si="28"/>
        <v>#REF!</v>
      </c>
      <c r="Y18" s="21" t="e">
        <f t="shared" si="29"/>
        <v>#REF!</v>
      </c>
      <c r="Z18" s="21" t="e">
        <f t="shared" si="30"/>
        <v>#REF!</v>
      </c>
      <c r="AA18" s="21" t="e">
        <f t="shared" si="31"/>
        <v>#REF!</v>
      </c>
      <c r="AB18" s="21" t="e">
        <f t="shared" si="32"/>
        <v>#REF!</v>
      </c>
      <c r="AC18" s="21" t="e">
        <f t="shared" si="33"/>
        <v>#REF!</v>
      </c>
      <c r="AD18" s="21" t="e">
        <f t="shared" si="34"/>
        <v>#REF!</v>
      </c>
      <c r="AE18" s="21" t="e">
        <f t="shared" si="35"/>
        <v>#REF!</v>
      </c>
      <c r="AF18" s="21" t="e">
        <f t="shared" si="36"/>
        <v>#REF!</v>
      </c>
      <c r="AG18" s="21" t="e">
        <f t="shared" si="37"/>
        <v>#REF!</v>
      </c>
      <c r="AH18" s="22" t="e">
        <f>SUMIF(#REF!,#REF!,#REF!)</f>
        <v>#REF!</v>
      </c>
      <c r="AI18" s="7" t="e">
        <f t="shared" si="12"/>
        <v>#REF!</v>
      </c>
    </row>
    <row r="19" spans="1:35" hidden="1" x14ac:dyDescent="0.25">
      <c r="A19" s="10">
        <f t="shared" si="25"/>
        <v>8</v>
      </c>
      <c r="B19" s="17" t="e">
        <f>#REF!</f>
        <v>#REF!</v>
      </c>
      <c r="C19" s="18" t="e">
        <f>#REF!</f>
        <v>#REF!</v>
      </c>
      <c r="D19" s="17" t="e">
        <f>#REF!</f>
        <v>#REF!</v>
      </c>
      <c r="E19" s="17" t="e">
        <f>#REF!</f>
        <v>#REF!</v>
      </c>
      <c r="F19" s="19" t="e">
        <f>#REF!</f>
        <v>#REF!</v>
      </c>
      <c r="G19" s="8" t="e">
        <f>#REF!</f>
        <v>#REF!</v>
      </c>
      <c r="H19" s="20" t="e">
        <f>#REF!</f>
        <v>#REF!</v>
      </c>
      <c r="I19" s="21" t="e">
        <f>#REF!</f>
        <v>#REF!</v>
      </c>
      <c r="J19" s="21" t="e">
        <f>#REF!</f>
        <v>#REF!</v>
      </c>
      <c r="K19" s="21" t="e">
        <f>#REF!</f>
        <v>#REF!</v>
      </c>
      <c r="L19" s="21" t="e">
        <f>#REF!</f>
        <v>#REF!</v>
      </c>
      <c r="M19" s="21" t="e">
        <f>#REF!</f>
        <v>#REF!</v>
      </c>
      <c r="N19" s="21" t="e">
        <f>#REF!</f>
        <v>#REF!</v>
      </c>
      <c r="O19" s="21" t="e">
        <f>#REF!</f>
        <v>#REF!</v>
      </c>
      <c r="P19" s="21" t="e">
        <f>#REF!</f>
        <v>#REF!</v>
      </c>
      <c r="Q19" s="21" t="e">
        <f>#REF!</f>
        <v>#REF!</v>
      </c>
      <c r="R19" s="21" t="e">
        <f>#REF!</f>
        <v>#REF!</v>
      </c>
      <c r="S19" s="21" t="e">
        <f>#REF!</f>
        <v>#REF!</v>
      </c>
      <c r="T19" s="21" t="e">
        <f>#REF!</f>
        <v>#REF!</v>
      </c>
      <c r="U19" s="21" t="e">
        <f>#REF!</f>
        <v>#REF!</v>
      </c>
      <c r="V19" s="21" t="e">
        <f t="shared" si="26"/>
        <v>#REF!</v>
      </c>
      <c r="W19" s="21" t="e">
        <f t="shared" si="27"/>
        <v>#REF!</v>
      </c>
      <c r="X19" s="21" t="e">
        <f t="shared" si="28"/>
        <v>#REF!</v>
      </c>
      <c r="Y19" s="21" t="e">
        <f t="shared" si="29"/>
        <v>#REF!</v>
      </c>
      <c r="Z19" s="21" t="e">
        <f t="shared" si="30"/>
        <v>#REF!</v>
      </c>
      <c r="AA19" s="21" t="e">
        <f t="shared" si="31"/>
        <v>#REF!</v>
      </c>
      <c r="AB19" s="21" t="e">
        <f t="shared" si="32"/>
        <v>#REF!</v>
      </c>
      <c r="AC19" s="21" t="e">
        <f t="shared" si="33"/>
        <v>#REF!</v>
      </c>
      <c r="AD19" s="21" t="e">
        <f t="shared" si="34"/>
        <v>#REF!</v>
      </c>
      <c r="AE19" s="21" t="e">
        <f t="shared" si="35"/>
        <v>#REF!</v>
      </c>
      <c r="AF19" s="21" t="e">
        <f t="shared" si="36"/>
        <v>#REF!</v>
      </c>
      <c r="AG19" s="21" t="e">
        <f t="shared" si="37"/>
        <v>#REF!</v>
      </c>
      <c r="AH19" s="22" t="e">
        <f>SUMIF(#REF!,#REF!,#REF!)</f>
        <v>#REF!</v>
      </c>
      <c r="AI19" s="7" t="e">
        <f t="shared" si="12"/>
        <v>#REF!</v>
      </c>
    </row>
    <row r="20" spans="1:35" hidden="1" x14ac:dyDescent="0.25">
      <c r="A20" s="10">
        <f t="shared" si="25"/>
        <v>9</v>
      </c>
      <c r="B20" s="17" t="e">
        <f>#REF!</f>
        <v>#REF!</v>
      </c>
      <c r="C20" s="18" t="e">
        <f>#REF!</f>
        <v>#REF!</v>
      </c>
      <c r="D20" s="17" t="e">
        <f>#REF!</f>
        <v>#REF!</v>
      </c>
      <c r="E20" s="17" t="e">
        <f>#REF!</f>
        <v>#REF!</v>
      </c>
      <c r="F20" s="19" t="e">
        <f>#REF!</f>
        <v>#REF!</v>
      </c>
      <c r="G20" s="8" t="e">
        <f>#REF!</f>
        <v>#REF!</v>
      </c>
      <c r="H20" s="20" t="e">
        <f>#REF!</f>
        <v>#REF!</v>
      </c>
      <c r="I20" s="21" t="e">
        <f>#REF!</f>
        <v>#REF!</v>
      </c>
      <c r="J20" s="21" t="e">
        <f>#REF!</f>
        <v>#REF!</v>
      </c>
      <c r="K20" s="21" t="e">
        <f>#REF!</f>
        <v>#REF!</v>
      </c>
      <c r="L20" s="21" t="e">
        <f>#REF!</f>
        <v>#REF!</v>
      </c>
      <c r="M20" s="21" t="e">
        <f>#REF!</f>
        <v>#REF!</v>
      </c>
      <c r="N20" s="21" t="e">
        <f>#REF!</f>
        <v>#REF!</v>
      </c>
      <c r="O20" s="21" t="e">
        <f>#REF!</f>
        <v>#REF!</v>
      </c>
      <c r="P20" s="21" t="e">
        <f>#REF!</f>
        <v>#REF!</v>
      </c>
      <c r="Q20" s="21" t="e">
        <f>#REF!</f>
        <v>#REF!</v>
      </c>
      <c r="R20" s="21" t="e">
        <f>#REF!</f>
        <v>#REF!</v>
      </c>
      <c r="S20" s="21" t="e">
        <f>#REF!</f>
        <v>#REF!</v>
      </c>
      <c r="T20" s="21" t="e">
        <f>#REF!</f>
        <v>#REF!</v>
      </c>
      <c r="U20" s="21" t="e">
        <f>#REF!</f>
        <v>#REF!</v>
      </c>
      <c r="V20" s="21" t="e">
        <f t="shared" si="26"/>
        <v>#REF!</v>
      </c>
      <c r="W20" s="21" t="e">
        <f t="shared" si="27"/>
        <v>#REF!</v>
      </c>
      <c r="X20" s="21" t="e">
        <f t="shared" si="28"/>
        <v>#REF!</v>
      </c>
      <c r="Y20" s="21" t="e">
        <f t="shared" si="29"/>
        <v>#REF!</v>
      </c>
      <c r="Z20" s="21" t="e">
        <f t="shared" si="30"/>
        <v>#REF!</v>
      </c>
      <c r="AA20" s="21" t="e">
        <f t="shared" si="31"/>
        <v>#REF!</v>
      </c>
      <c r="AB20" s="21" t="e">
        <f t="shared" si="32"/>
        <v>#REF!</v>
      </c>
      <c r="AC20" s="21" t="e">
        <f t="shared" si="33"/>
        <v>#REF!</v>
      </c>
      <c r="AD20" s="21" t="e">
        <f t="shared" si="34"/>
        <v>#REF!</v>
      </c>
      <c r="AE20" s="21" t="e">
        <f t="shared" si="35"/>
        <v>#REF!</v>
      </c>
      <c r="AF20" s="21" t="e">
        <f t="shared" si="36"/>
        <v>#REF!</v>
      </c>
      <c r="AG20" s="21" t="e">
        <f t="shared" si="37"/>
        <v>#REF!</v>
      </c>
      <c r="AH20" s="22" t="e">
        <f>SUMIF(#REF!,#REF!,#REF!)</f>
        <v>#REF!</v>
      </c>
      <c r="AI20" s="7" t="e">
        <f t="shared" si="12"/>
        <v>#REF!</v>
      </c>
    </row>
    <row r="21" spans="1:35" hidden="1" x14ac:dyDescent="0.25">
      <c r="A21" s="10">
        <f t="shared" si="25"/>
        <v>10</v>
      </c>
      <c r="B21" s="17" t="e">
        <f>#REF!</f>
        <v>#REF!</v>
      </c>
      <c r="C21" s="18" t="e">
        <f>#REF!</f>
        <v>#REF!</v>
      </c>
      <c r="D21" s="17" t="e">
        <f>#REF!</f>
        <v>#REF!</v>
      </c>
      <c r="E21" s="17" t="e">
        <f>#REF!</f>
        <v>#REF!</v>
      </c>
      <c r="F21" s="19" t="e">
        <f>#REF!</f>
        <v>#REF!</v>
      </c>
      <c r="G21" s="8" t="e">
        <f>#REF!</f>
        <v>#REF!</v>
      </c>
      <c r="H21" s="20" t="e">
        <f>#REF!</f>
        <v>#REF!</v>
      </c>
      <c r="I21" s="21" t="e">
        <f>#REF!</f>
        <v>#REF!</v>
      </c>
      <c r="J21" s="21" t="e">
        <f>#REF!</f>
        <v>#REF!</v>
      </c>
      <c r="K21" s="21" t="e">
        <f>#REF!</f>
        <v>#REF!</v>
      </c>
      <c r="L21" s="21" t="e">
        <f>#REF!</f>
        <v>#REF!</v>
      </c>
      <c r="M21" s="21" t="e">
        <f>#REF!</f>
        <v>#REF!</v>
      </c>
      <c r="N21" s="21" t="e">
        <f>#REF!</f>
        <v>#REF!</v>
      </c>
      <c r="O21" s="21" t="e">
        <f>#REF!</f>
        <v>#REF!</v>
      </c>
      <c r="P21" s="21" t="e">
        <f>#REF!</f>
        <v>#REF!</v>
      </c>
      <c r="Q21" s="21" t="e">
        <f>#REF!</f>
        <v>#REF!</v>
      </c>
      <c r="R21" s="21" t="e">
        <f>#REF!</f>
        <v>#REF!</v>
      </c>
      <c r="S21" s="21" t="e">
        <f>#REF!</f>
        <v>#REF!</v>
      </c>
      <c r="T21" s="21" t="e">
        <f>#REF!</f>
        <v>#REF!</v>
      </c>
      <c r="U21" s="21" t="e">
        <f>#REF!</f>
        <v>#REF!</v>
      </c>
      <c r="V21" s="21" t="e">
        <f t="shared" si="26"/>
        <v>#REF!</v>
      </c>
      <c r="W21" s="21" t="e">
        <f t="shared" si="27"/>
        <v>#REF!</v>
      </c>
      <c r="X21" s="21" t="e">
        <f t="shared" si="28"/>
        <v>#REF!</v>
      </c>
      <c r="Y21" s="21" t="e">
        <f t="shared" si="29"/>
        <v>#REF!</v>
      </c>
      <c r="Z21" s="21" t="e">
        <f t="shared" si="30"/>
        <v>#REF!</v>
      </c>
      <c r="AA21" s="21" t="e">
        <f t="shared" si="31"/>
        <v>#REF!</v>
      </c>
      <c r="AB21" s="21" t="e">
        <f t="shared" si="32"/>
        <v>#REF!</v>
      </c>
      <c r="AC21" s="21" t="e">
        <f t="shared" si="33"/>
        <v>#REF!</v>
      </c>
      <c r="AD21" s="21" t="e">
        <f t="shared" si="34"/>
        <v>#REF!</v>
      </c>
      <c r="AE21" s="21" t="e">
        <f t="shared" si="35"/>
        <v>#REF!</v>
      </c>
      <c r="AF21" s="21" t="e">
        <f t="shared" si="36"/>
        <v>#REF!</v>
      </c>
      <c r="AG21" s="21" t="e">
        <f t="shared" si="37"/>
        <v>#REF!</v>
      </c>
      <c r="AH21" s="22" t="e">
        <f>SUMIF(#REF!,#REF!,#REF!)</f>
        <v>#REF!</v>
      </c>
      <c r="AI21" s="7" t="e">
        <f t="shared" si="12"/>
        <v>#REF!</v>
      </c>
    </row>
    <row r="22" spans="1:35" hidden="1" x14ac:dyDescent="0.25">
      <c r="A22" s="10">
        <f t="shared" si="25"/>
        <v>11</v>
      </c>
      <c r="B22" s="17" t="e">
        <f>#REF!</f>
        <v>#REF!</v>
      </c>
      <c r="C22" s="18" t="e">
        <f>#REF!</f>
        <v>#REF!</v>
      </c>
      <c r="D22" s="17" t="e">
        <f>#REF!</f>
        <v>#REF!</v>
      </c>
      <c r="E22" s="17" t="e">
        <f>#REF!</f>
        <v>#REF!</v>
      </c>
      <c r="F22" s="19" t="e">
        <f>#REF!</f>
        <v>#REF!</v>
      </c>
      <c r="G22" s="8" t="e">
        <f>#REF!</f>
        <v>#REF!</v>
      </c>
      <c r="H22" s="20" t="e">
        <f>#REF!</f>
        <v>#REF!</v>
      </c>
      <c r="I22" s="21" t="e">
        <f>#REF!</f>
        <v>#REF!</v>
      </c>
      <c r="J22" s="21" t="e">
        <f>#REF!</f>
        <v>#REF!</v>
      </c>
      <c r="K22" s="21" t="e">
        <f>#REF!</f>
        <v>#REF!</v>
      </c>
      <c r="L22" s="21" t="e">
        <f>#REF!</f>
        <v>#REF!</v>
      </c>
      <c r="M22" s="21" t="e">
        <f>#REF!</f>
        <v>#REF!</v>
      </c>
      <c r="N22" s="21" t="e">
        <f>#REF!</f>
        <v>#REF!</v>
      </c>
      <c r="O22" s="21" t="e">
        <f>#REF!</f>
        <v>#REF!</v>
      </c>
      <c r="P22" s="21" t="e">
        <f>#REF!</f>
        <v>#REF!</v>
      </c>
      <c r="Q22" s="21" t="e">
        <f>#REF!</f>
        <v>#REF!</v>
      </c>
      <c r="R22" s="21" t="e">
        <f>#REF!</f>
        <v>#REF!</v>
      </c>
      <c r="S22" s="21" t="e">
        <f>#REF!</f>
        <v>#REF!</v>
      </c>
      <c r="T22" s="21" t="e">
        <f>#REF!</f>
        <v>#REF!</v>
      </c>
      <c r="U22" s="21" t="e">
        <f>#REF!</f>
        <v>#REF!</v>
      </c>
      <c r="V22" s="21" t="e">
        <f t="shared" si="26"/>
        <v>#REF!</v>
      </c>
      <c r="W22" s="21" t="e">
        <f t="shared" si="27"/>
        <v>#REF!</v>
      </c>
      <c r="X22" s="21" t="e">
        <f t="shared" si="28"/>
        <v>#REF!</v>
      </c>
      <c r="Y22" s="21" t="e">
        <f t="shared" si="29"/>
        <v>#REF!</v>
      </c>
      <c r="Z22" s="21" t="e">
        <f t="shared" si="30"/>
        <v>#REF!</v>
      </c>
      <c r="AA22" s="21" t="e">
        <f t="shared" si="31"/>
        <v>#REF!</v>
      </c>
      <c r="AB22" s="21" t="e">
        <f t="shared" si="32"/>
        <v>#REF!</v>
      </c>
      <c r="AC22" s="21" t="e">
        <f t="shared" si="33"/>
        <v>#REF!</v>
      </c>
      <c r="AD22" s="21" t="e">
        <f t="shared" si="34"/>
        <v>#REF!</v>
      </c>
      <c r="AE22" s="21" t="e">
        <f t="shared" si="35"/>
        <v>#REF!</v>
      </c>
      <c r="AF22" s="21" t="e">
        <f t="shared" si="36"/>
        <v>#REF!</v>
      </c>
      <c r="AG22" s="21" t="e">
        <f t="shared" si="37"/>
        <v>#REF!</v>
      </c>
      <c r="AH22" s="22" t="e">
        <f>SUMIF(#REF!,#REF!,#REF!)</f>
        <v>#REF!</v>
      </c>
      <c r="AI22" s="7" t="e">
        <f t="shared" si="12"/>
        <v>#REF!</v>
      </c>
    </row>
    <row r="23" spans="1:35" hidden="1" x14ac:dyDescent="0.25">
      <c r="A23" s="10">
        <f t="shared" si="25"/>
        <v>12</v>
      </c>
      <c r="B23" s="17" t="e">
        <f>#REF!</f>
        <v>#REF!</v>
      </c>
      <c r="C23" s="18" t="e">
        <f>#REF!</f>
        <v>#REF!</v>
      </c>
      <c r="D23" s="17" t="e">
        <f>#REF!</f>
        <v>#REF!</v>
      </c>
      <c r="E23" s="17" t="e">
        <f>#REF!</f>
        <v>#REF!</v>
      </c>
      <c r="F23" s="19" t="e">
        <f>#REF!</f>
        <v>#REF!</v>
      </c>
      <c r="G23" s="8" t="e">
        <f>#REF!</f>
        <v>#REF!</v>
      </c>
      <c r="H23" s="20" t="e">
        <f>#REF!</f>
        <v>#REF!</v>
      </c>
      <c r="I23" s="21" t="e">
        <f>#REF!</f>
        <v>#REF!</v>
      </c>
      <c r="J23" s="21" t="e">
        <f>#REF!</f>
        <v>#REF!</v>
      </c>
      <c r="K23" s="21" t="e">
        <f>#REF!</f>
        <v>#REF!</v>
      </c>
      <c r="L23" s="21" t="e">
        <f>#REF!</f>
        <v>#REF!</v>
      </c>
      <c r="M23" s="21" t="e">
        <f>#REF!</f>
        <v>#REF!</v>
      </c>
      <c r="N23" s="21" t="e">
        <f>#REF!</f>
        <v>#REF!</v>
      </c>
      <c r="O23" s="21" t="e">
        <f>#REF!</f>
        <v>#REF!</v>
      </c>
      <c r="P23" s="21" t="e">
        <f>#REF!</f>
        <v>#REF!</v>
      </c>
      <c r="Q23" s="21" t="e">
        <f>#REF!</f>
        <v>#REF!</v>
      </c>
      <c r="R23" s="21" t="e">
        <f>#REF!</f>
        <v>#REF!</v>
      </c>
      <c r="S23" s="21" t="e">
        <f>#REF!</f>
        <v>#REF!</v>
      </c>
      <c r="T23" s="21" t="e">
        <f>#REF!</f>
        <v>#REF!</v>
      </c>
      <c r="U23" s="21" t="e">
        <f>#REF!</f>
        <v>#REF!</v>
      </c>
      <c r="V23" s="21" t="e">
        <f t="shared" si="26"/>
        <v>#REF!</v>
      </c>
      <c r="W23" s="21" t="e">
        <f t="shared" si="27"/>
        <v>#REF!</v>
      </c>
      <c r="X23" s="21" t="e">
        <f t="shared" si="28"/>
        <v>#REF!</v>
      </c>
      <c r="Y23" s="21" t="e">
        <f t="shared" si="29"/>
        <v>#REF!</v>
      </c>
      <c r="Z23" s="21" t="e">
        <f t="shared" si="30"/>
        <v>#REF!</v>
      </c>
      <c r="AA23" s="21" t="e">
        <f t="shared" si="31"/>
        <v>#REF!</v>
      </c>
      <c r="AB23" s="21" t="e">
        <f t="shared" si="32"/>
        <v>#REF!</v>
      </c>
      <c r="AC23" s="21" t="e">
        <f t="shared" si="33"/>
        <v>#REF!</v>
      </c>
      <c r="AD23" s="21" t="e">
        <f t="shared" si="34"/>
        <v>#REF!</v>
      </c>
      <c r="AE23" s="21" t="e">
        <f t="shared" si="35"/>
        <v>#REF!</v>
      </c>
      <c r="AF23" s="21" t="e">
        <f t="shared" si="36"/>
        <v>#REF!</v>
      </c>
      <c r="AG23" s="21" t="e">
        <f t="shared" si="37"/>
        <v>#REF!</v>
      </c>
      <c r="AH23" s="22" t="e">
        <f>SUMIF(#REF!,#REF!,#REF!)</f>
        <v>#REF!</v>
      </c>
      <c r="AI23" s="7" t="e">
        <f t="shared" si="12"/>
        <v>#REF!</v>
      </c>
    </row>
    <row r="24" spans="1:35" hidden="1" x14ac:dyDescent="0.25">
      <c r="A24" s="10">
        <f t="shared" si="25"/>
        <v>13</v>
      </c>
      <c r="B24" s="17" t="e">
        <f>#REF!</f>
        <v>#REF!</v>
      </c>
      <c r="C24" s="18" t="e">
        <f>#REF!</f>
        <v>#REF!</v>
      </c>
      <c r="D24" s="17" t="e">
        <f>#REF!</f>
        <v>#REF!</v>
      </c>
      <c r="E24" s="17" t="e">
        <f>#REF!</f>
        <v>#REF!</v>
      </c>
      <c r="F24" s="19" t="e">
        <f>#REF!</f>
        <v>#REF!</v>
      </c>
      <c r="G24" s="8" t="e">
        <f>#REF!</f>
        <v>#REF!</v>
      </c>
      <c r="H24" s="20" t="e">
        <f>#REF!</f>
        <v>#REF!</v>
      </c>
      <c r="I24" s="21" t="e">
        <f>#REF!</f>
        <v>#REF!</v>
      </c>
      <c r="J24" s="21" t="e">
        <f>#REF!</f>
        <v>#REF!</v>
      </c>
      <c r="K24" s="21" t="e">
        <f>#REF!</f>
        <v>#REF!</v>
      </c>
      <c r="L24" s="21" t="e">
        <f>#REF!</f>
        <v>#REF!</v>
      </c>
      <c r="M24" s="21" t="e">
        <f>#REF!</f>
        <v>#REF!</v>
      </c>
      <c r="N24" s="21" t="e">
        <f>#REF!</f>
        <v>#REF!</v>
      </c>
      <c r="O24" s="21" t="e">
        <f>#REF!</f>
        <v>#REF!</v>
      </c>
      <c r="P24" s="21" t="e">
        <f>#REF!</f>
        <v>#REF!</v>
      </c>
      <c r="Q24" s="21" t="e">
        <f>#REF!</f>
        <v>#REF!</v>
      </c>
      <c r="R24" s="21" t="e">
        <f>#REF!</f>
        <v>#REF!</v>
      </c>
      <c r="S24" s="21" t="e">
        <f>#REF!</f>
        <v>#REF!</v>
      </c>
      <c r="T24" s="21" t="e">
        <f>#REF!</f>
        <v>#REF!</v>
      </c>
      <c r="U24" s="21" t="e">
        <f>#REF!</f>
        <v>#REF!</v>
      </c>
      <c r="V24" s="21" t="e">
        <f t="shared" si="26"/>
        <v>#REF!</v>
      </c>
      <c r="W24" s="21" t="e">
        <f t="shared" si="27"/>
        <v>#REF!</v>
      </c>
      <c r="X24" s="21" t="e">
        <f t="shared" si="28"/>
        <v>#REF!</v>
      </c>
      <c r="Y24" s="21" t="e">
        <f t="shared" si="29"/>
        <v>#REF!</v>
      </c>
      <c r="Z24" s="21" t="e">
        <f t="shared" si="30"/>
        <v>#REF!</v>
      </c>
      <c r="AA24" s="21" t="e">
        <f t="shared" si="31"/>
        <v>#REF!</v>
      </c>
      <c r="AB24" s="21" t="e">
        <f t="shared" si="32"/>
        <v>#REF!</v>
      </c>
      <c r="AC24" s="21" t="e">
        <f t="shared" si="33"/>
        <v>#REF!</v>
      </c>
      <c r="AD24" s="21" t="e">
        <f t="shared" si="34"/>
        <v>#REF!</v>
      </c>
      <c r="AE24" s="21" t="e">
        <f t="shared" si="35"/>
        <v>#REF!</v>
      </c>
      <c r="AF24" s="21" t="e">
        <f t="shared" si="36"/>
        <v>#REF!</v>
      </c>
      <c r="AG24" s="21" t="e">
        <f t="shared" si="37"/>
        <v>#REF!</v>
      </c>
      <c r="AH24" s="22" t="e">
        <f>SUMIF(#REF!,#REF!,#REF!)</f>
        <v>#REF!</v>
      </c>
      <c r="AI24" s="7" t="e">
        <f t="shared" si="12"/>
        <v>#REF!</v>
      </c>
    </row>
    <row r="25" spans="1:35" hidden="1" x14ac:dyDescent="0.25">
      <c r="A25" s="10">
        <f t="shared" si="25"/>
        <v>14</v>
      </c>
      <c r="B25" s="17" t="e">
        <f>#REF!</f>
        <v>#REF!</v>
      </c>
      <c r="C25" s="18" t="e">
        <f>#REF!</f>
        <v>#REF!</v>
      </c>
      <c r="D25" s="17" t="e">
        <f>#REF!</f>
        <v>#REF!</v>
      </c>
      <c r="E25" s="17" t="e">
        <f>#REF!</f>
        <v>#REF!</v>
      </c>
      <c r="F25" s="19" t="e">
        <f>#REF!</f>
        <v>#REF!</v>
      </c>
      <c r="G25" s="8" t="e">
        <f>#REF!</f>
        <v>#REF!</v>
      </c>
      <c r="H25" s="20" t="e">
        <f>#REF!</f>
        <v>#REF!</v>
      </c>
      <c r="I25" s="21" t="e">
        <f>#REF!</f>
        <v>#REF!</v>
      </c>
      <c r="J25" s="21" t="e">
        <f>#REF!</f>
        <v>#REF!</v>
      </c>
      <c r="K25" s="21" t="e">
        <f>#REF!</f>
        <v>#REF!</v>
      </c>
      <c r="L25" s="21" t="e">
        <f>#REF!</f>
        <v>#REF!</v>
      </c>
      <c r="M25" s="21" t="e">
        <f>#REF!</f>
        <v>#REF!</v>
      </c>
      <c r="N25" s="21" t="e">
        <f>#REF!</f>
        <v>#REF!</v>
      </c>
      <c r="O25" s="21" t="e">
        <f>#REF!</f>
        <v>#REF!</v>
      </c>
      <c r="P25" s="21" t="e">
        <f>#REF!</f>
        <v>#REF!</v>
      </c>
      <c r="Q25" s="21" t="e">
        <f>#REF!</f>
        <v>#REF!</v>
      </c>
      <c r="R25" s="21" t="e">
        <f>#REF!</f>
        <v>#REF!</v>
      </c>
      <c r="S25" s="21" t="e">
        <f>#REF!</f>
        <v>#REF!</v>
      </c>
      <c r="T25" s="21" t="e">
        <f>#REF!</f>
        <v>#REF!</v>
      </c>
      <c r="U25" s="21" t="e">
        <f>#REF!</f>
        <v>#REF!</v>
      </c>
      <c r="V25" s="21" t="e">
        <f t="shared" ref="V25" si="50">J25</f>
        <v>#REF!</v>
      </c>
      <c r="W25" s="21" t="e">
        <f t="shared" ref="W25" si="51">SUM(J25:K25)</f>
        <v>#REF!</v>
      </c>
      <c r="X25" s="21" t="e">
        <f t="shared" ref="X25" si="52">SUM(J25:L25)</f>
        <v>#REF!</v>
      </c>
      <c r="Y25" s="21" t="e">
        <f t="shared" ref="Y25" si="53">SUM(J25:M25)</f>
        <v>#REF!</v>
      </c>
      <c r="Z25" s="21" t="e">
        <f t="shared" ref="Z25" si="54">SUM(J25:N25)</f>
        <v>#REF!</v>
      </c>
      <c r="AA25" s="21" t="e">
        <f t="shared" ref="AA25" si="55">SUM(J25:O25)</f>
        <v>#REF!</v>
      </c>
      <c r="AB25" s="21" t="e">
        <f t="shared" ref="AB25" si="56">SUM(J25:P25)</f>
        <v>#REF!</v>
      </c>
      <c r="AC25" s="21" t="e">
        <f t="shared" ref="AC25" si="57">SUM(J25:Q25)</f>
        <v>#REF!</v>
      </c>
      <c r="AD25" s="21" t="e">
        <f t="shared" ref="AD25" si="58">SUM(J25:R25)</f>
        <v>#REF!</v>
      </c>
      <c r="AE25" s="21" t="e">
        <f t="shared" ref="AE25" si="59">SUM(J25:S25)</f>
        <v>#REF!</v>
      </c>
      <c r="AF25" s="21" t="e">
        <f t="shared" ref="AF25" si="60">SUM(J25:T25)</f>
        <v>#REF!</v>
      </c>
      <c r="AG25" s="21" t="e">
        <f t="shared" ref="AG25" si="61">SUM(J25:U25)</f>
        <v>#REF!</v>
      </c>
      <c r="AH25" s="22" t="e">
        <f>SUMIF(#REF!,#REF!,#REF!)</f>
        <v>#REF!</v>
      </c>
      <c r="AI25" s="7" t="e">
        <f t="shared" si="12"/>
        <v>#REF!</v>
      </c>
    </row>
    <row r="26" spans="1:35" hidden="1" x14ac:dyDescent="0.25">
      <c r="A26" s="10">
        <f t="shared" si="25"/>
        <v>15</v>
      </c>
      <c r="B26" s="17" t="e">
        <f>#REF!</f>
        <v>#REF!</v>
      </c>
      <c r="C26" s="18" t="e">
        <f>#REF!</f>
        <v>#REF!</v>
      </c>
      <c r="D26" s="17" t="e">
        <f>#REF!</f>
        <v>#REF!</v>
      </c>
      <c r="E26" s="17" t="e">
        <f>#REF!</f>
        <v>#REF!</v>
      </c>
      <c r="F26" s="19" t="e">
        <f>#REF!</f>
        <v>#REF!</v>
      </c>
      <c r="G26" s="8" t="e">
        <f>#REF!</f>
        <v>#REF!</v>
      </c>
      <c r="H26" s="20" t="e">
        <f>#REF!</f>
        <v>#REF!</v>
      </c>
      <c r="I26" s="21" t="e">
        <f>#REF!</f>
        <v>#REF!</v>
      </c>
      <c r="J26" s="21" t="e">
        <f>#REF!</f>
        <v>#REF!</v>
      </c>
      <c r="K26" s="21" t="e">
        <f>#REF!</f>
        <v>#REF!</v>
      </c>
      <c r="L26" s="21" t="e">
        <f>#REF!</f>
        <v>#REF!</v>
      </c>
      <c r="M26" s="21" t="e">
        <f>#REF!</f>
        <v>#REF!</v>
      </c>
      <c r="N26" s="21" t="e">
        <f>#REF!</f>
        <v>#REF!</v>
      </c>
      <c r="O26" s="21" t="e">
        <f>#REF!</f>
        <v>#REF!</v>
      </c>
      <c r="P26" s="21" t="e">
        <f>#REF!</f>
        <v>#REF!</v>
      </c>
      <c r="Q26" s="21" t="e">
        <f>#REF!</f>
        <v>#REF!</v>
      </c>
      <c r="R26" s="21" t="e">
        <f>#REF!</f>
        <v>#REF!</v>
      </c>
      <c r="S26" s="21" t="e">
        <f>#REF!</f>
        <v>#REF!</v>
      </c>
      <c r="T26" s="21" t="e">
        <f>#REF!</f>
        <v>#REF!</v>
      </c>
      <c r="U26" s="21" t="e">
        <f>#REF!</f>
        <v>#REF!</v>
      </c>
      <c r="V26" s="21" t="e">
        <f t="shared" si="26"/>
        <v>#REF!</v>
      </c>
      <c r="W26" s="21" t="e">
        <f t="shared" si="27"/>
        <v>#REF!</v>
      </c>
      <c r="X26" s="21" t="e">
        <f t="shared" si="28"/>
        <v>#REF!</v>
      </c>
      <c r="Y26" s="21" t="e">
        <f t="shared" si="29"/>
        <v>#REF!</v>
      </c>
      <c r="Z26" s="21" t="e">
        <f t="shared" si="30"/>
        <v>#REF!</v>
      </c>
      <c r="AA26" s="21" t="e">
        <f t="shared" si="31"/>
        <v>#REF!</v>
      </c>
      <c r="AB26" s="21" t="e">
        <f t="shared" si="32"/>
        <v>#REF!</v>
      </c>
      <c r="AC26" s="21" t="e">
        <f t="shared" si="33"/>
        <v>#REF!</v>
      </c>
      <c r="AD26" s="21" t="e">
        <f t="shared" si="34"/>
        <v>#REF!</v>
      </c>
      <c r="AE26" s="21" t="e">
        <f t="shared" si="35"/>
        <v>#REF!</v>
      </c>
      <c r="AF26" s="21" t="e">
        <f t="shared" si="36"/>
        <v>#REF!</v>
      </c>
      <c r="AG26" s="21" t="e">
        <f t="shared" si="37"/>
        <v>#REF!</v>
      </c>
      <c r="AH26" s="22" t="e">
        <f>SUMIF(#REF!,#REF!,#REF!)</f>
        <v>#REF!</v>
      </c>
      <c r="AI26" s="7" t="e">
        <f t="shared" si="12"/>
        <v>#REF!</v>
      </c>
    </row>
    <row r="27" spans="1:35" hidden="1" x14ac:dyDescent="0.25">
      <c r="A27" s="10">
        <f t="shared" si="25"/>
        <v>16</v>
      </c>
      <c r="B27" s="17" t="e">
        <f>#REF!</f>
        <v>#REF!</v>
      </c>
      <c r="C27" s="18" t="e">
        <f>#REF!</f>
        <v>#REF!</v>
      </c>
      <c r="D27" s="17" t="e">
        <f>#REF!</f>
        <v>#REF!</v>
      </c>
      <c r="E27" s="17" t="e">
        <f>#REF!</f>
        <v>#REF!</v>
      </c>
      <c r="F27" s="19" t="e">
        <f>#REF!</f>
        <v>#REF!</v>
      </c>
      <c r="G27" s="8" t="e">
        <f>#REF!</f>
        <v>#REF!</v>
      </c>
      <c r="H27" s="20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21" t="e">
        <f>#REF!</f>
        <v>#REF!</v>
      </c>
      <c r="M27" s="21" t="e">
        <f>#REF!</f>
        <v>#REF!</v>
      </c>
      <c r="N27" s="21" t="e">
        <f>#REF!</f>
        <v>#REF!</v>
      </c>
      <c r="O27" s="21" t="e">
        <f>#REF!</f>
        <v>#REF!</v>
      </c>
      <c r="P27" s="21" t="e">
        <f>#REF!</f>
        <v>#REF!</v>
      </c>
      <c r="Q27" s="21" t="e">
        <f>#REF!</f>
        <v>#REF!</v>
      </c>
      <c r="R27" s="21" t="e">
        <f>#REF!</f>
        <v>#REF!</v>
      </c>
      <c r="S27" s="21" t="e">
        <f>#REF!</f>
        <v>#REF!</v>
      </c>
      <c r="T27" s="21" t="e">
        <f>#REF!</f>
        <v>#REF!</v>
      </c>
      <c r="U27" s="21" t="e">
        <f>#REF!</f>
        <v>#REF!</v>
      </c>
      <c r="V27" s="21" t="e">
        <f t="shared" si="26"/>
        <v>#REF!</v>
      </c>
      <c r="W27" s="21" t="e">
        <f t="shared" si="27"/>
        <v>#REF!</v>
      </c>
      <c r="X27" s="21" t="e">
        <f t="shared" si="28"/>
        <v>#REF!</v>
      </c>
      <c r="Y27" s="21" t="e">
        <f t="shared" si="29"/>
        <v>#REF!</v>
      </c>
      <c r="Z27" s="21" t="e">
        <f t="shared" si="30"/>
        <v>#REF!</v>
      </c>
      <c r="AA27" s="21" t="e">
        <f t="shared" si="31"/>
        <v>#REF!</v>
      </c>
      <c r="AB27" s="21" t="e">
        <f t="shared" si="32"/>
        <v>#REF!</v>
      </c>
      <c r="AC27" s="21" t="e">
        <f t="shared" si="33"/>
        <v>#REF!</v>
      </c>
      <c r="AD27" s="21" t="e">
        <f t="shared" si="34"/>
        <v>#REF!</v>
      </c>
      <c r="AE27" s="21" t="e">
        <f t="shared" si="35"/>
        <v>#REF!</v>
      </c>
      <c r="AF27" s="21" t="e">
        <f t="shared" si="36"/>
        <v>#REF!</v>
      </c>
      <c r="AG27" s="21" t="e">
        <f t="shared" si="37"/>
        <v>#REF!</v>
      </c>
      <c r="AH27" s="22" t="e">
        <f>SUMIF(#REF!,#REF!,#REF!)</f>
        <v>#REF!</v>
      </c>
      <c r="AI27" s="7" t="e">
        <f t="shared" si="12"/>
        <v>#REF!</v>
      </c>
    </row>
    <row r="28" spans="1:35" hidden="1" x14ac:dyDescent="0.25">
      <c r="A28" s="10">
        <f t="shared" si="25"/>
        <v>17</v>
      </c>
      <c r="B28" s="17" t="e">
        <f>#REF!</f>
        <v>#REF!</v>
      </c>
      <c r="C28" s="18" t="e">
        <f>#REF!</f>
        <v>#REF!</v>
      </c>
      <c r="D28" s="17" t="e">
        <f>#REF!</f>
        <v>#REF!</v>
      </c>
      <c r="E28" s="17" t="e">
        <f>#REF!</f>
        <v>#REF!</v>
      </c>
      <c r="F28" s="19" t="e">
        <f>#REF!</f>
        <v>#REF!</v>
      </c>
      <c r="G28" s="8" t="e">
        <f>#REF!</f>
        <v>#REF!</v>
      </c>
      <c r="H28" s="20" t="e">
        <f>#REF!</f>
        <v>#REF!</v>
      </c>
      <c r="I28" s="21" t="e">
        <f>#REF!</f>
        <v>#REF!</v>
      </c>
      <c r="J28" s="21" t="e">
        <f>#REF!</f>
        <v>#REF!</v>
      </c>
      <c r="K28" s="21" t="e">
        <f>#REF!</f>
        <v>#REF!</v>
      </c>
      <c r="L28" s="21" t="e">
        <f>#REF!</f>
        <v>#REF!</v>
      </c>
      <c r="M28" s="21" t="e">
        <f>#REF!</f>
        <v>#REF!</v>
      </c>
      <c r="N28" s="21" t="e">
        <f>#REF!</f>
        <v>#REF!</v>
      </c>
      <c r="O28" s="21" t="e">
        <f>#REF!</f>
        <v>#REF!</v>
      </c>
      <c r="P28" s="21" t="e">
        <f>#REF!</f>
        <v>#REF!</v>
      </c>
      <c r="Q28" s="21" t="e">
        <f>#REF!</f>
        <v>#REF!</v>
      </c>
      <c r="R28" s="21" t="e">
        <f>#REF!</f>
        <v>#REF!</v>
      </c>
      <c r="S28" s="21" t="e">
        <f>#REF!</f>
        <v>#REF!</v>
      </c>
      <c r="T28" s="21" t="e">
        <f>#REF!</f>
        <v>#REF!</v>
      </c>
      <c r="U28" s="21" t="e">
        <f>#REF!</f>
        <v>#REF!</v>
      </c>
      <c r="V28" s="21" t="e">
        <f t="shared" si="26"/>
        <v>#REF!</v>
      </c>
      <c r="W28" s="21" t="e">
        <f t="shared" si="27"/>
        <v>#REF!</v>
      </c>
      <c r="X28" s="21" t="e">
        <f t="shared" si="28"/>
        <v>#REF!</v>
      </c>
      <c r="Y28" s="21" t="e">
        <f t="shared" si="29"/>
        <v>#REF!</v>
      </c>
      <c r="Z28" s="21" t="e">
        <f t="shared" si="30"/>
        <v>#REF!</v>
      </c>
      <c r="AA28" s="21" t="e">
        <f t="shared" si="31"/>
        <v>#REF!</v>
      </c>
      <c r="AB28" s="21" t="e">
        <f t="shared" si="32"/>
        <v>#REF!</v>
      </c>
      <c r="AC28" s="21" t="e">
        <f t="shared" si="33"/>
        <v>#REF!</v>
      </c>
      <c r="AD28" s="21" t="e">
        <f t="shared" si="34"/>
        <v>#REF!</v>
      </c>
      <c r="AE28" s="21" t="e">
        <f t="shared" si="35"/>
        <v>#REF!</v>
      </c>
      <c r="AF28" s="21" t="e">
        <f t="shared" si="36"/>
        <v>#REF!</v>
      </c>
      <c r="AG28" s="21" t="e">
        <f t="shared" si="37"/>
        <v>#REF!</v>
      </c>
      <c r="AH28" s="22" t="e">
        <f>SUMIF(#REF!,#REF!,#REF!)</f>
        <v>#REF!</v>
      </c>
      <c r="AI28" s="7" t="e">
        <f t="shared" si="12"/>
        <v>#REF!</v>
      </c>
    </row>
    <row r="29" spans="1:35" hidden="1" x14ac:dyDescent="0.25">
      <c r="A29" s="10">
        <f t="shared" si="25"/>
        <v>18</v>
      </c>
      <c r="B29" s="17" t="e">
        <f>#REF!</f>
        <v>#REF!</v>
      </c>
      <c r="C29" s="18" t="e">
        <f>#REF!</f>
        <v>#REF!</v>
      </c>
      <c r="D29" s="17" t="e">
        <f>#REF!</f>
        <v>#REF!</v>
      </c>
      <c r="E29" s="17" t="e">
        <f>#REF!</f>
        <v>#REF!</v>
      </c>
      <c r="F29" s="19" t="e">
        <f>#REF!</f>
        <v>#REF!</v>
      </c>
      <c r="G29" s="8" t="e">
        <f>#REF!</f>
        <v>#REF!</v>
      </c>
      <c r="H29" s="20" t="e">
        <f>#REF!</f>
        <v>#REF!</v>
      </c>
      <c r="I29" s="21" t="e">
        <f>#REF!</f>
        <v>#REF!</v>
      </c>
      <c r="J29" s="21" t="e">
        <f>#REF!</f>
        <v>#REF!</v>
      </c>
      <c r="K29" s="21" t="e">
        <f>#REF!</f>
        <v>#REF!</v>
      </c>
      <c r="L29" s="21" t="e">
        <f>#REF!</f>
        <v>#REF!</v>
      </c>
      <c r="M29" s="21" t="e">
        <f>#REF!</f>
        <v>#REF!</v>
      </c>
      <c r="N29" s="21" t="e">
        <f>#REF!</f>
        <v>#REF!</v>
      </c>
      <c r="O29" s="21" t="e">
        <f>#REF!</f>
        <v>#REF!</v>
      </c>
      <c r="P29" s="21" t="e">
        <f>#REF!</f>
        <v>#REF!</v>
      </c>
      <c r="Q29" s="21" t="e">
        <f>#REF!</f>
        <v>#REF!</v>
      </c>
      <c r="R29" s="21" t="e">
        <f>#REF!</f>
        <v>#REF!</v>
      </c>
      <c r="S29" s="21" t="e">
        <f>#REF!</f>
        <v>#REF!</v>
      </c>
      <c r="T29" s="21" t="e">
        <f>#REF!</f>
        <v>#REF!</v>
      </c>
      <c r="U29" s="21" t="e">
        <f>#REF!</f>
        <v>#REF!</v>
      </c>
      <c r="V29" s="21" t="e">
        <f t="shared" si="26"/>
        <v>#REF!</v>
      </c>
      <c r="W29" s="21" t="e">
        <f t="shared" si="27"/>
        <v>#REF!</v>
      </c>
      <c r="X29" s="21" t="e">
        <f t="shared" si="28"/>
        <v>#REF!</v>
      </c>
      <c r="Y29" s="21" t="e">
        <f t="shared" si="29"/>
        <v>#REF!</v>
      </c>
      <c r="Z29" s="21" t="e">
        <f t="shared" si="30"/>
        <v>#REF!</v>
      </c>
      <c r="AA29" s="21" t="e">
        <f t="shared" si="31"/>
        <v>#REF!</v>
      </c>
      <c r="AB29" s="21" t="e">
        <f t="shared" si="32"/>
        <v>#REF!</v>
      </c>
      <c r="AC29" s="21" t="e">
        <f t="shared" si="33"/>
        <v>#REF!</v>
      </c>
      <c r="AD29" s="21" t="e">
        <f t="shared" si="34"/>
        <v>#REF!</v>
      </c>
      <c r="AE29" s="21" t="e">
        <f t="shared" si="35"/>
        <v>#REF!</v>
      </c>
      <c r="AF29" s="21" t="e">
        <f t="shared" si="36"/>
        <v>#REF!</v>
      </c>
      <c r="AG29" s="21" t="e">
        <f t="shared" si="37"/>
        <v>#REF!</v>
      </c>
      <c r="AH29" s="22" t="e">
        <f>SUMIF(#REF!,#REF!,#REF!)</f>
        <v>#REF!</v>
      </c>
      <c r="AI29" s="7" t="e">
        <f t="shared" si="12"/>
        <v>#REF!</v>
      </c>
    </row>
    <row r="30" spans="1:35" hidden="1" x14ac:dyDescent="0.25">
      <c r="A30" s="10">
        <f t="shared" si="25"/>
        <v>19</v>
      </c>
      <c r="B30" s="17" t="e">
        <f>#REF!</f>
        <v>#REF!</v>
      </c>
      <c r="C30" s="18" t="e">
        <f>#REF!</f>
        <v>#REF!</v>
      </c>
      <c r="D30" s="17" t="e">
        <f>#REF!</f>
        <v>#REF!</v>
      </c>
      <c r="E30" s="17" t="e">
        <f>#REF!</f>
        <v>#REF!</v>
      </c>
      <c r="F30" s="19" t="e">
        <f>#REF!</f>
        <v>#REF!</v>
      </c>
      <c r="G30" s="8" t="e">
        <f>#REF!</f>
        <v>#REF!</v>
      </c>
      <c r="H30" s="20" t="e">
        <f>#REF!</f>
        <v>#REF!</v>
      </c>
      <c r="I30" s="21" t="e">
        <f>#REF!</f>
        <v>#REF!</v>
      </c>
      <c r="J30" s="21" t="e">
        <f>#REF!</f>
        <v>#REF!</v>
      </c>
      <c r="K30" s="21" t="e">
        <f>#REF!</f>
        <v>#REF!</v>
      </c>
      <c r="L30" s="21" t="e">
        <f>#REF!</f>
        <v>#REF!</v>
      </c>
      <c r="M30" s="21" t="e">
        <f>#REF!</f>
        <v>#REF!</v>
      </c>
      <c r="N30" s="21" t="e">
        <f>#REF!</f>
        <v>#REF!</v>
      </c>
      <c r="O30" s="21" t="e">
        <f>#REF!</f>
        <v>#REF!</v>
      </c>
      <c r="P30" s="21" t="e">
        <f>#REF!</f>
        <v>#REF!</v>
      </c>
      <c r="Q30" s="21" t="e">
        <f>#REF!</f>
        <v>#REF!</v>
      </c>
      <c r="R30" s="21" t="e">
        <f>#REF!</f>
        <v>#REF!</v>
      </c>
      <c r="S30" s="21" t="e">
        <f>#REF!</f>
        <v>#REF!</v>
      </c>
      <c r="T30" s="21" t="e">
        <f>#REF!</f>
        <v>#REF!</v>
      </c>
      <c r="U30" s="21" t="e">
        <f>#REF!</f>
        <v>#REF!</v>
      </c>
      <c r="V30" s="21" t="e">
        <f t="shared" si="26"/>
        <v>#REF!</v>
      </c>
      <c r="W30" s="21" t="e">
        <f t="shared" si="27"/>
        <v>#REF!</v>
      </c>
      <c r="X30" s="21" t="e">
        <f t="shared" si="28"/>
        <v>#REF!</v>
      </c>
      <c r="Y30" s="21" t="e">
        <f t="shared" si="29"/>
        <v>#REF!</v>
      </c>
      <c r="Z30" s="21" t="e">
        <f t="shared" si="30"/>
        <v>#REF!</v>
      </c>
      <c r="AA30" s="21" t="e">
        <f t="shared" si="31"/>
        <v>#REF!</v>
      </c>
      <c r="AB30" s="21" t="e">
        <f t="shared" si="32"/>
        <v>#REF!</v>
      </c>
      <c r="AC30" s="21" t="e">
        <f t="shared" si="33"/>
        <v>#REF!</v>
      </c>
      <c r="AD30" s="21" t="e">
        <f t="shared" si="34"/>
        <v>#REF!</v>
      </c>
      <c r="AE30" s="21" t="e">
        <f t="shared" si="35"/>
        <v>#REF!</v>
      </c>
      <c r="AF30" s="21" t="e">
        <f t="shared" si="36"/>
        <v>#REF!</v>
      </c>
      <c r="AG30" s="21" t="e">
        <f t="shared" si="37"/>
        <v>#REF!</v>
      </c>
      <c r="AH30" s="22" t="e">
        <f>SUMIF(#REF!,#REF!,#REF!)</f>
        <v>#REF!</v>
      </c>
      <c r="AI30" s="7" t="e">
        <f t="shared" si="12"/>
        <v>#REF!</v>
      </c>
    </row>
    <row r="31" spans="1:35" hidden="1" x14ac:dyDescent="0.25">
      <c r="A31" s="10">
        <f t="shared" si="25"/>
        <v>20</v>
      </c>
      <c r="B31" s="17" t="e">
        <f>#REF!</f>
        <v>#REF!</v>
      </c>
      <c r="C31" s="18" t="e">
        <f>#REF!</f>
        <v>#REF!</v>
      </c>
      <c r="D31" s="17" t="e">
        <f>#REF!</f>
        <v>#REF!</v>
      </c>
      <c r="E31" s="17" t="e">
        <f>#REF!</f>
        <v>#REF!</v>
      </c>
      <c r="F31" s="19" t="e">
        <f>#REF!</f>
        <v>#REF!</v>
      </c>
      <c r="G31" s="8" t="e">
        <f>#REF!</f>
        <v>#REF!</v>
      </c>
      <c r="H31" s="20" t="e">
        <f>#REF!</f>
        <v>#REF!</v>
      </c>
      <c r="I31" s="21" t="e">
        <f>#REF!</f>
        <v>#REF!</v>
      </c>
      <c r="J31" s="21" t="e">
        <f>#REF!</f>
        <v>#REF!</v>
      </c>
      <c r="K31" s="21" t="e">
        <f>#REF!</f>
        <v>#REF!</v>
      </c>
      <c r="L31" s="21" t="e">
        <f>#REF!</f>
        <v>#REF!</v>
      </c>
      <c r="M31" s="21" t="e">
        <f>#REF!</f>
        <v>#REF!</v>
      </c>
      <c r="N31" s="21" t="e">
        <f>#REF!</f>
        <v>#REF!</v>
      </c>
      <c r="O31" s="21" t="e">
        <f>#REF!</f>
        <v>#REF!</v>
      </c>
      <c r="P31" s="21" t="e">
        <f>#REF!</f>
        <v>#REF!</v>
      </c>
      <c r="Q31" s="21" t="e">
        <f>#REF!</f>
        <v>#REF!</v>
      </c>
      <c r="R31" s="21" t="e">
        <f>#REF!</f>
        <v>#REF!</v>
      </c>
      <c r="S31" s="21" t="e">
        <f>#REF!</f>
        <v>#REF!</v>
      </c>
      <c r="T31" s="21" t="e">
        <f>#REF!</f>
        <v>#REF!</v>
      </c>
      <c r="U31" s="21" t="e">
        <f>#REF!</f>
        <v>#REF!</v>
      </c>
      <c r="V31" s="21" t="e">
        <f t="shared" si="26"/>
        <v>#REF!</v>
      </c>
      <c r="W31" s="21" t="e">
        <f t="shared" si="27"/>
        <v>#REF!</v>
      </c>
      <c r="X31" s="21" t="e">
        <f t="shared" si="28"/>
        <v>#REF!</v>
      </c>
      <c r="Y31" s="21" t="e">
        <f t="shared" si="29"/>
        <v>#REF!</v>
      </c>
      <c r="Z31" s="21" t="e">
        <f t="shared" si="30"/>
        <v>#REF!</v>
      </c>
      <c r="AA31" s="21" t="e">
        <f t="shared" si="31"/>
        <v>#REF!</v>
      </c>
      <c r="AB31" s="21" t="e">
        <f t="shared" si="32"/>
        <v>#REF!</v>
      </c>
      <c r="AC31" s="21" t="e">
        <f t="shared" si="33"/>
        <v>#REF!</v>
      </c>
      <c r="AD31" s="21" t="e">
        <f t="shared" si="34"/>
        <v>#REF!</v>
      </c>
      <c r="AE31" s="21" t="e">
        <f t="shared" si="35"/>
        <v>#REF!</v>
      </c>
      <c r="AF31" s="21" t="e">
        <f t="shared" si="36"/>
        <v>#REF!</v>
      </c>
      <c r="AG31" s="21" t="e">
        <f t="shared" si="37"/>
        <v>#REF!</v>
      </c>
      <c r="AH31" s="22" t="e">
        <f>SUMIF(#REF!,#REF!,#REF!)</f>
        <v>#REF!</v>
      </c>
      <c r="AI31" s="7" t="e">
        <f t="shared" si="12"/>
        <v>#REF!</v>
      </c>
    </row>
    <row r="32" spans="1:35" hidden="1" x14ac:dyDescent="0.25">
      <c r="A32" s="10">
        <f t="shared" si="25"/>
        <v>21</v>
      </c>
      <c r="B32" s="17" t="e">
        <f>#REF!</f>
        <v>#REF!</v>
      </c>
      <c r="C32" s="18" t="e">
        <f>#REF!</f>
        <v>#REF!</v>
      </c>
      <c r="D32" s="17" t="e">
        <f>#REF!</f>
        <v>#REF!</v>
      </c>
      <c r="E32" s="17" t="e">
        <f>#REF!</f>
        <v>#REF!</v>
      </c>
      <c r="F32" s="19" t="e">
        <f>#REF!</f>
        <v>#REF!</v>
      </c>
      <c r="G32" s="8" t="e">
        <f>#REF!</f>
        <v>#REF!</v>
      </c>
      <c r="H32" s="20" t="e">
        <f>#REF!</f>
        <v>#REF!</v>
      </c>
      <c r="I32" s="21" t="e">
        <f>#REF!</f>
        <v>#REF!</v>
      </c>
      <c r="J32" s="21" t="e">
        <f>#REF!</f>
        <v>#REF!</v>
      </c>
      <c r="K32" s="21" t="e">
        <f>#REF!</f>
        <v>#REF!</v>
      </c>
      <c r="L32" s="21" t="e">
        <f>#REF!</f>
        <v>#REF!</v>
      </c>
      <c r="M32" s="21" t="e">
        <f>#REF!</f>
        <v>#REF!</v>
      </c>
      <c r="N32" s="21" t="e">
        <f>#REF!</f>
        <v>#REF!</v>
      </c>
      <c r="O32" s="21" t="e">
        <f>#REF!</f>
        <v>#REF!</v>
      </c>
      <c r="P32" s="21" t="e">
        <f>#REF!</f>
        <v>#REF!</v>
      </c>
      <c r="Q32" s="21" t="e">
        <f>#REF!</f>
        <v>#REF!</v>
      </c>
      <c r="R32" s="21" t="e">
        <f>#REF!</f>
        <v>#REF!</v>
      </c>
      <c r="S32" s="21" t="e">
        <f>#REF!</f>
        <v>#REF!</v>
      </c>
      <c r="T32" s="21" t="e">
        <f>#REF!</f>
        <v>#REF!</v>
      </c>
      <c r="U32" s="21" t="e">
        <f>#REF!</f>
        <v>#REF!</v>
      </c>
      <c r="V32" s="21" t="e">
        <f t="shared" ref="V32" si="62">J32</f>
        <v>#REF!</v>
      </c>
      <c r="W32" s="21" t="e">
        <f t="shared" ref="W32" si="63">SUM(J32:K32)</f>
        <v>#REF!</v>
      </c>
      <c r="X32" s="21" t="e">
        <f t="shared" ref="X32" si="64">SUM(J32:L32)</f>
        <v>#REF!</v>
      </c>
      <c r="Y32" s="21" t="e">
        <f t="shared" ref="Y32" si="65">SUM(J32:M32)</f>
        <v>#REF!</v>
      </c>
      <c r="Z32" s="21" t="e">
        <f t="shared" ref="Z32" si="66">SUM(J32:N32)</f>
        <v>#REF!</v>
      </c>
      <c r="AA32" s="21" t="e">
        <f t="shared" ref="AA32" si="67">SUM(J32:O32)</f>
        <v>#REF!</v>
      </c>
      <c r="AB32" s="21" t="e">
        <f t="shared" ref="AB32" si="68">SUM(J32:P32)</f>
        <v>#REF!</v>
      </c>
      <c r="AC32" s="21" t="e">
        <f t="shared" ref="AC32" si="69">SUM(J32:Q32)</f>
        <v>#REF!</v>
      </c>
      <c r="AD32" s="21" t="e">
        <f t="shared" ref="AD32" si="70">SUM(J32:R32)</f>
        <v>#REF!</v>
      </c>
      <c r="AE32" s="21" t="e">
        <f t="shared" ref="AE32" si="71">SUM(J32:S32)</f>
        <v>#REF!</v>
      </c>
      <c r="AF32" s="21" t="e">
        <f t="shared" ref="AF32" si="72">SUM(J32:T32)</f>
        <v>#REF!</v>
      </c>
      <c r="AG32" s="21" t="e">
        <f t="shared" ref="AG32" si="73">SUM(J32:U32)</f>
        <v>#REF!</v>
      </c>
      <c r="AH32" s="22" t="e">
        <f>SUMIF(#REF!,#REF!,#REF!)</f>
        <v>#REF!</v>
      </c>
      <c r="AI32" s="7" t="e">
        <f t="shared" si="12"/>
        <v>#REF!</v>
      </c>
    </row>
    <row r="33" spans="1:35" hidden="1" x14ac:dyDescent="0.25">
      <c r="A33" s="10">
        <f t="shared" si="25"/>
        <v>22</v>
      </c>
      <c r="B33" s="17" t="e">
        <f>#REF!</f>
        <v>#REF!</v>
      </c>
      <c r="C33" s="18" t="e">
        <f>#REF!</f>
        <v>#REF!</v>
      </c>
      <c r="D33" s="17" t="e">
        <f>#REF!</f>
        <v>#REF!</v>
      </c>
      <c r="E33" s="17" t="e">
        <f>#REF!</f>
        <v>#REF!</v>
      </c>
      <c r="F33" s="19" t="e">
        <f>#REF!</f>
        <v>#REF!</v>
      </c>
      <c r="G33" s="8" t="e">
        <f>#REF!</f>
        <v>#REF!</v>
      </c>
      <c r="H33" s="20" t="e">
        <f>#REF!</f>
        <v>#REF!</v>
      </c>
      <c r="I33" s="21" t="e">
        <f>#REF!</f>
        <v>#REF!</v>
      </c>
      <c r="J33" s="21" t="e">
        <f>#REF!</f>
        <v>#REF!</v>
      </c>
      <c r="K33" s="21" t="e">
        <f>#REF!</f>
        <v>#REF!</v>
      </c>
      <c r="L33" s="21" t="e">
        <f>#REF!</f>
        <v>#REF!</v>
      </c>
      <c r="M33" s="21" t="e">
        <f>#REF!</f>
        <v>#REF!</v>
      </c>
      <c r="N33" s="21" t="e">
        <f>#REF!</f>
        <v>#REF!</v>
      </c>
      <c r="O33" s="21" t="e">
        <f>#REF!</f>
        <v>#REF!</v>
      </c>
      <c r="P33" s="21" t="e">
        <f>#REF!</f>
        <v>#REF!</v>
      </c>
      <c r="Q33" s="21" t="e">
        <f>#REF!</f>
        <v>#REF!</v>
      </c>
      <c r="R33" s="21" t="e">
        <f>#REF!</f>
        <v>#REF!</v>
      </c>
      <c r="S33" s="21" t="e">
        <f>#REF!</f>
        <v>#REF!</v>
      </c>
      <c r="T33" s="21" t="e">
        <f>#REF!</f>
        <v>#REF!</v>
      </c>
      <c r="U33" s="21" t="e">
        <f>#REF!</f>
        <v>#REF!</v>
      </c>
      <c r="V33" s="21" t="e">
        <f t="shared" si="26"/>
        <v>#REF!</v>
      </c>
      <c r="W33" s="21" t="e">
        <f t="shared" si="27"/>
        <v>#REF!</v>
      </c>
      <c r="X33" s="21" t="e">
        <f t="shared" si="28"/>
        <v>#REF!</v>
      </c>
      <c r="Y33" s="21" t="e">
        <f t="shared" si="29"/>
        <v>#REF!</v>
      </c>
      <c r="Z33" s="21" t="e">
        <f t="shared" si="30"/>
        <v>#REF!</v>
      </c>
      <c r="AA33" s="21" t="e">
        <f t="shared" si="31"/>
        <v>#REF!</v>
      </c>
      <c r="AB33" s="21" t="e">
        <f t="shared" si="32"/>
        <v>#REF!</v>
      </c>
      <c r="AC33" s="21" t="e">
        <f t="shared" si="33"/>
        <v>#REF!</v>
      </c>
      <c r="AD33" s="21" t="e">
        <f t="shared" si="34"/>
        <v>#REF!</v>
      </c>
      <c r="AE33" s="21" t="e">
        <f t="shared" si="35"/>
        <v>#REF!</v>
      </c>
      <c r="AF33" s="21" t="e">
        <f t="shared" si="36"/>
        <v>#REF!</v>
      </c>
      <c r="AG33" s="21" t="e">
        <f t="shared" si="37"/>
        <v>#REF!</v>
      </c>
      <c r="AH33" s="22" t="e">
        <f>SUMIF(#REF!,#REF!,#REF!)</f>
        <v>#REF!</v>
      </c>
      <c r="AI33" s="7" t="e">
        <f t="shared" si="12"/>
        <v>#REF!</v>
      </c>
    </row>
    <row r="34" spans="1:35" hidden="1" x14ac:dyDescent="0.25">
      <c r="A34" s="10">
        <f t="shared" si="25"/>
        <v>23</v>
      </c>
      <c r="B34" s="17" t="e">
        <f>#REF!</f>
        <v>#REF!</v>
      </c>
      <c r="C34" s="18" t="e">
        <f>#REF!</f>
        <v>#REF!</v>
      </c>
      <c r="D34" s="17" t="e">
        <f>#REF!</f>
        <v>#REF!</v>
      </c>
      <c r="E34" s="17" t="e">
        <f>#REF!</f>
        <v>#REF!</v>
      </c>
      <c r="F34" s="19" t="e">
        <f>#REF!</f>
        <v>#REF!</v>
      </c>
      <c r="G34" s="8" t="e">
        <f>#REF!</f>
        <v>#REF!</v>
      </c>
      <c r="H34" s="20" t="e">
        <f>#REF!</f>
        <v>#REF!</v>
      </c>
      <c r="I34" s="21" t="e">
        <f>#REF!</f>
        <v>#REF!</v>
      </c>
      <c r="J34" s="21" t="e">
        <f>#REF!</f>
        <v>#REF!</v>
      </c>
      <c r="K34" s="21" t="e">
        <f>#REF!</f>
        <v>#REF!</v>
      </c>
      <c r="L34" s="21" t="e">
        <f>#REF!</f>
        <v>#REF!</v>
      </c>
      <c r="M34" s="21" t="e">
        <f>#REF!</f>
        <v>#REF!</v>
      </c>
      <c r="N34" s="21" t="e">
        <f>#REF!</f>
        <v>#REF!</v>
      </c>
      <c r="O34" s="21" t="e">
        <f>#REF!</f>
        <v>#REF!</v>
      </c>
      <c r="P34" s="21" t="e">
        <f>#REF!</f>
        <v>#REF!</v>
      </c>
      <c r="Q34" s="21" t="e">
        <f>#REF!</f>
        <v>#REF!</v>
      </c>
      <c r="R34" s="21" t="e">
        <f>#REF!</f>
        <v>#REF!</v>
      </c>
      <c r="S34" s="21" t="e">
        <f>#REF!</f>
        <v>#REF!</v>
      </c>
      <c r="T34" s="21" t="e">
        <f>#REF!</f>
        <v>#REF!</v>
      </c>
      <c r="U34" s="21" t="e">
        <f>#REF!</f>
        <v>#REF!</v>
      </c>
      <c r="V34" s="21" t="e">
        <f t="shared" si="26"/>
        <v>#REF!</v>
      </c>
      <c r="W34" s="21" t="e">
        <f t="shared" si="27"/>
        <v>#REF!</v>
      </c>
      <c r="X34" s="21" t="e">
        <f t="shared" si="28"/>
        <v>#REF!</v>
      </c>
      <c r="Y34" s="21" t="e">
        <f t="shared" si="29"/>
        <v>#REF!</v>
      </c>
      <c r="Z34" s="21" t="e">
        <f t="shared" si="30"/>
        <v>#REF!</v>
      </c>
      <c r="AA34" s="21" t="e">
        <f t="shared" si="31"/>
        <v>#REF!</v>
      </c>
      <c r="AB34" s="21" t="e">
        <f t="shared" si="32"/>
        <v>#REF!</v>
      </c>
      <c r="AC34" s="21" t="e">
        <f t="shared" si="33"/>
        <v>#REF!</v>
      </c>
      <c r="AD34" s="21" t="e">
        <f t="shared" si="34"/>
        <v>#REF!</v>
      </c>
      <c r="AE34" s="21" t="e">
        <f t="shared" si="35"/>
        <v>#REF!</v>
      </c>
      <c r="AF34" s="21" t="e">
        <f t="shared" si="36"/>
        <v>#REF!</v>
      </c>
      <c r="AG34" s="21" t="e">
        <f t="shared" si="37"/>
        <v>#REF!</v>
      </c>
      <c r="AH34" s="22" t="e">
        <f>SUMIF(#REF!,#REF!,#REF!)</f>
        <v>#REF!</v>
      </c>
      <c r="AI34" s="7" t="e">
        <f t="shared" si="12"/>
        <v>#REF!</v>
      </c>
    </row>
    <row r="35" spans="1:35" hidden="1" x14ac:dyDescent="0.25">
      <c r="A35" s="10">
        <f t="shared" si="25"/>
        <v>24</v>
      </c>
      <c r="B35" s="17" t="e">
        <f>#REF!</f>
        <v>#REF!</v>
      </c>
      <c r="C35" s="18" t="e">
        <f>#REF!</f>
        <v>#REF!</v>
      </c>
      <c r="D35" s="17" t="e">
        <f>#REF!</f>
        <v>#REF!</v>
      </c>
      <c r="E35" s="17" t="e">
        <f>#REF!</f>
        <v>#REF!</v>
      </c>
      <c r="F35" s="19" t="e">
        <f>#REF!</f>
        <v>#REF!</v>
      </c>
      <c r="G35" s="8" t="e">
        <f>#REF!</f>
        <v>#REF!</v>
      </c>
      <c r="H35" s="20" t="e">
        <f>#REF!</f>
        <v>#REF!</v>
      </c>
      <c r="I35" s="21" t="e">
        <f>#REF!</f>
        <v>#REF!</v>
      </c>
      <c r="J35" s="21" t="e">
        <f>#REF!</f>
        <v>#REF!</v>
      </c>
      <c r="K35" s="21" t="e">
        <f>#REF!</f>
        <v>#REF!</v>
      </c>
      <c r="L35" s="21" t="e">
        <f>#REF!</f>
        <v>#REF!</v>
      </c>
      <c r="M35" s="21" t="e">
        <f>#REF!</f>
        <v>#REF!</v>
      </c>
      <c r="N35" s="21" t="e">
        <f>#REF!</f>
        <v>#REF!</v>
      </c>
      <c r="O35" s="21" t="e">
        <f>#REF!</f>
        <v>#REF!</v>
      </c>
      <c r="P35" s="21" t="e">
        <f>#REF!</f>
        <v>#REF!</v>
      </c>
      <c r="Q35" s="21" t="e">
        <f>#REF!</f>
        <v>#REF!</v>
      </c>
      <c r="R35" s="21" t="e">
        <f>#REF!</f>
        <v>#REF!</v>
      </c>
      <c r="S35" s="21" t="e">
        <f>#REF!</f>
        <v>#REF!</v>
      </c>
      <c r="T35" s="21" t="e">
        <f>#REF!</f>
        <v>#REF!</v>
      </c>
      <c r="U35" s="21" t="e">
        <f>#REF!</f>
        <v>#REF!</v>
      </c>
      <c r="V35" s="21" t="e">
        <f t="shared" ref="V35" si="74">J35</f>
        <v>#REF!</v>
      </c>
      <c r="W35" s="21" t="e">
        <f t="shared" ref="W35" si="75">SUM(J35:K35)</f>
        <v>#REF!</v>
      </c>
      <c r="X35" s="21" t="e">
        <f t="shared" ref="X35" si="76">SUM(J35:L35)</f>
        <v>#REF!</v>
      </c>
      <c r="Y35" s="21" t="e">
        <f t="shared" ref="Y35" si="77">SUM(J35:M35)</f>
        <v>#REF!</v>
      </c>
      <c r="Z35" s="21" t="e">
        <f t="shared" ref="Z35" si="78">SUM(J35:N35)</f>
        <v>#REF!</v>
      </c>
      <c r="AA35" s="21" t="e">
        <f t="shared" ref="AA35" si="79">SUM(J35:O35)</f>
        <v>#REF!</v>
      </c>
      <c r="AB35" s="21" t="e">
        <f t="shared" ref="AB35" si="80">SUM(J35:P35)</f>
        <v>#REF!</v>
      </c>
      <c r="AC35" s="21" t="e">
        <f t="shared" ref="AC35" si="81">SUM(J35:Q35)</f>
        <v>#REF!</v>
      </c>
      <c r="AD35" s="21" t="e">
        <f t="shared" ref="AD35" si="82">SUM(J35:R35)</f>
        <v>#REF!</v>
      </c>
      <c r="AE35" s="21" t="e">
        <f t="shared" ref="AE35" si="83">SUM(J35:S35)</f>
        <v>#REF!</v>
      </c>
      <c r="AF35" s="21" t="e">
        <f t="shared" ref="AF35" si="84">SUM(J35:T35)</f>
        <v>#REF!</v>
      </c>
      <c r="AG35" s="21" t="e">
        <f t="shared" ref="AG35" si="85">SUM(J35:U35)</f>
        <v>#REF!</v>
      </c>
      <c r="AH35" s="22" t="e">
        <f>SUMIF(#REF!,#REF!,#REF!)</f>
        <v>#REF!</v>
      </c>
      <c r="AI35" s="7" t="e">
        <f t="shared" si="12"/>
        <v>#REF!</v>
      </c>
    </row>
    <row r="36" spans="1:35" hidden="1" x14ac:dyDescent="0.25">
      <c r="A36" s="10">
        <f t="shared" si="25"/>
        <v>25</v>
      </c>
      <c r="B36" s="17" t="e">
        <f>#REF!</f>
        <v>#REF!</v>
      </c>
      <c r="C36" s="18" t="e">
        <f>#REF!</f>
        <v>#REF!</v>
      </c>
      <c r="D36" s="17" t="e">
        <f>#REF!</f>
        <v>#REF!</v>
      </c>
      <c r="E36" s="17" t="e">
        <f>#REF!</f>
        <v>#REF!</v>
      </c>
      <c r="F36" s="19" t="e">
        <f>#REF!</f>
        <v>#REF!</v>
      </c>
      <c r="G36" s="8" t="e">
        <f>#REF!</f>
        <v>#REF!</v>
      </c>
      <c r="H36" s="20" t="e">
        <f>#REF!</f>
        <v>#REF!</v>
      </c>
      <c r="I36" s="21" t="e">
        <f>#REF!</f>
        <v>#REF!</v>
      </c>
      <c r="J36" s="21" t="e">
        <f>#REF!</f>
        <v>#REF!</v>
      </c>
      <c r="K36" s="21" t="e">
        <f>#REF!</f>
        <v>#REF!</v>
      </c>
      <c r="L36" s="21" t="e">
        <f>#REF!</f>
        <v>#REF!</v>
      </c>
      <c r="M36" s="21" t="e">
        <f>#REF!</f>
        <v>#REF!</v>
      </c>
      <c r="N36" s="21" t="e">
        <f>#REF!</f>
        <v>#REF!</v>
      </c>
      <c r="O36" s="21" t="e">
        <f>#REF!</f>
        <v>#REF!</v>
      </c>
      <c r="P36" s="21" t="e">
        <f>#REF!</f>
        <v>#REF!</v>
      </c>
      <c r="Q36" s="21" t="e">
        <f>#REF!</f>
        <v>#REF!</v>
      </c>
      <c r="R36" s="21" t="e">
        <f>#REF!</f>
        <v>#REF!</v>
      </c>
      <c r="S36" s="21" t="e">
        <f>#REF!</f>
        <v>#REF!</v>
      </c>
      <c r="T36" s="21" t="e">
        <f>#REF!</f>
        <v>#REF!</v>
      </c>
      <c r="U36" s="21" t="e">
        <f>#REF!</f>
        <v>#REF!</v>
      </c>
      <c r="V36" s="21" t="e">
        <f t="shared" si="26"/>
        <v>#REF!</v>
      </c>
      <c r="W36" s="21" t="e">
        <f t="shared" si="27"/>
        <v>#REF!</v>
      </c>
      <c r="X36" s="21" t="e">
        <f t="shared" si="28"/>
        <v>#REF!</v>
      </c>
      <c r="Y36" s="21" t="e">
        <f t="shared" si="29"/>
        <v>#REF!</v>
      </c>
      <c r="Z36" s="21" t="e">
        <f t="shared" si="30"/>
        <v>#REF!</v>
      </c>
      <c r="AA36" s="21" t="e">
        <f t="shared" si="31"/>
        <v>#REF!</v>
      </c>
      <c r="AB36" s="21" t="e">
        <f t="shared" si="32"/>
        <v>#REF!</v>
      </c>
      <c r="AC36" s="21" t="e">
        <f t="shared" si="33"/>
        <v>#REF!</v>
      </c>
      <c r="AD36" s="21" t="e">
        <f t="shared" si="34"/>
        <v>#REF!</v>
      </c>
      <c r="AE36" s="21" t="e">
        <f t="shared" si="35"/>
        <v>#REF!</v>
      </c>
      <c r="AF36" s="21" t="e">
        <f t="shared" si="36"/>
        <v>#REF!</v>
      </c>
      <c r="AG36" s="21" t="e">
        <f t="shared" si="37"/>
        <v>#REF!</v>
      </c>
      <c r="AH36" s="22" t="e">
        <f>SUMIF(#REF!,#REF!,#REF!)</f>
        <v>#REF!</v>
      </c>
      <c r="AI36" s="7" t="e">
        <f t="shared" si="12"/>
        <v>#REF!</v>
      </c>
    </row>
    <row r="37" spans="1:35" hidden="1" x14ac:dyDescent="0.25">
      <c r="A37" s="10">
        <f t="shared" si="25"/>
        <v>26</v>
      </c>
      <c r="B37" s="17" t="e">
        <f>#REF!</f>
        <v>#REF!</v>
      </c>
      <c r="C37" s="18" t="e">
        <f>#REF!</f>
        <v>#REF!</v>
      </c>
      <c r="D37" s="17" t="e">
        <f>#REF!</f>
        <v>#REF!</v>
      </c>
      <c r="E37" s="17" t="e">
        <f>#REF!</f>
        <v>#REF!</v>
      </c>
      <c r="F37" s="19" t="e">
        <f>#REF!</f>
        <v>#REF!</v>
      </c>
      <c r="G37" s="8" t="e">
        <f>#REF!</f>
        <v>#REF!</v>
      </c>
      <c r="H37" s="20" t="e">
        <f>#REF!</f>
        <v>#REF!</v>
      </c>
      <c r="I37" s="21" t="e">
        <f>#REF!</f>
        <v>#REF!</v>
      </c>
      <c r="J37" s="21" t="e">
        <f>#REF!</f>
        <v>#REF!</v>
      </c>
      <c r="K37" s="21" t="e">
        <f>#REF!</f>
        <v>#REF!</v>
      </c>
      <c r="L37" s="21" t="e">
        <f>#REF!</f>
        <v>#REF!</v>
      </c>
      <c r="M37" s="21" t="e">
        <f>#REF!</f>
        <v>#REF!</v>
      </c>
      <c r="N37" s="21" t="e">
        <f>#REF!</f>
        <v>#REF!</v>
      </c>
      <c r="O37" s="21" t="e">
        <f>#REF!</f>
        <v>#REF!</v>
      </c>
      <c r="P37" s="21" t="e">
        <f>#REF!</f>
        <v>#REF!</v>
      </c>
      <c r="Q37" s="21" t="e">
        <f>#REF!</f>
        <v>#REF!</v>
      </c>
      <c r="R37" s="21" t="e">
        <f>#REF!</f>
        <v>#REF!</v>
      </c>
      <c r="S37" s="21" t="e">
        <f>#REF!</f>
        <v>#REF!</v>
      </c>
      <c r="T37" s="21" t="e">
        <f>#REF!</f>
        <v>#REF!</v>
      </c>
      <c r="U37" s="21" t="e">
        <f>#REF!</f>
        <v>#REF!</v>
      </c>
      <c r="V37" s="21" t="e">
        <f t="shared" si="26"/>
        <v>#REF!</v>
      </c>
      <c r="W37" s="21" t="e">
        <f t="shared" si="27"/>
        <v>#REF!</v>
      </c>
      <c r="X37" s="21" t="e">
        <f t="shared" si="28"/>
        <v>#REF!</v>
      </c>
      <c r="Y37" s="21" t="e">
        <f t="shared" si="29"/>
        <v>#REF!</v>
      </c>
      <c r="Z37" s="21" t="e">
        <f t="shared" si="30"/>
        <v>#REF!</v>
      </c>
      <c r="AA37" s="21" t="e">
        <f t="shared" si="31"/>
        <v>#REF!</v>
      </c>
      <c r="AB37" s="21" t="e">
        <f t="shared" si="32"/>
        <v>#REF!</v>
      </c>
      <c r="AC37" s="21" t="e">
        <f t="shared" si="33"/>
        <v>#REF!</v>
      </c>
      <c r="AD37" s="21" t="e">
        <f t="shared" si="34"/>
        <v>#REF!</v>
      </c>
      <c r="AE37" s="21" t="e">
        <f t="shared" si="35"/>
        <v>#REF!</v>
      </c>
      <c r="AF37" s="21" t="e">
        <f t="shared" si="36"/>
        <v>#REF!</v>
      </c>
      <c r="AG37" s="21" t="e">
        <f t="shared" si="37"/>
        <v>#REF!</v>
      </c>
      <c r="AH37" s="22" t="e">
        <f>SUMIF(#REF!,#REF!,#REF!)</f>
        <v>#REF!</v>
      </c>
      <c r="AI37" s="7" t="e">
        <f t="shared" si="12"/>
        <v>#REF!</v>
      </c>
    </row>
    <row r="38" spans="1:35" hidden="1" x14ac:dyDescent="0.25">
      <c r="A38" s="10">
        <f t="shared" si="25"/>
        <v>27</v>
      </c>
      <c r="B38" s="17" t="e">
        <f>#REF!</f>
        <v>#REF!</v>
      </c>
      <c r="C38" s="18" t="e">
        <f>#REF!</f>
        <v>#REF!</v>
      </c>
      <c r="D38" s="17" t="e">
        <f>#REF!</f>
        <v>#REF!</v>
      </c>
      <c r="E38" s="17" t="e">
        <f>#REF!</f>
        <v>#REF!</v>
      </c>
      <c r="F38" s="19" t="e">
        <f>#REF!</f>
        <v>#REF!</v>
      </c>
      <c r="G38" s="8" t="e">
        <f>#REF!</f>
        <v>#REF!</v>
      </c>
      <c r="H38" s="20" t="e">
        <f>#REF!</f>
        <v>#REF!</v>
      </c>
      <c r="I38" s="21" t="e">
        <f>#REF!</f>
        <v>#REF!</v>
      </c>
      <c r="J38" s="21" t="e">
        <f>#REF!</f>
        <v>#REF!</v>
      </c>
      <c r="K38" s="21" t="e">
        <f>#REF!</f>
        <v>#REF!</v>
      </c>
      <c r="L38" s="21" t="e">
        <f>#REF!</f>
        <v>#REF!</v>
      </c>
      <c r="M38" s="21" t="e">
        <f>#REF!</f>
        <v>#REF!</v>
      </c>
      <c r="N38" s="21" t="e">
        <f>#REF!</f>
        <v>#REF!</v>
      </c>
      <c r="O38" s="21" t="e">
        <f>#REF!</f>
        <v>#REF!</v>
      </c>
      <c r="P38" s="21" t="e">
        <f>#REF!</f>
        <v>#REF!</v>
      </c>
      <c r="Q38" s="21" t="e">
        <f>#REF!</f>
        <v>#REF!</v>
      </c>
      <c r="R38" s="21" t="e">
        <f>#REF!</f>
        <v>#REF!</v>
      </c>
      <c r="S38" s="21" t="e">
        <f>#REF!</f>
        <v>#REF!</v>
      </c>
      <c r="T38" s="21" t="e">
        <f>#REF!</f>
        <v>#REF!</v>
      </c>
      <c r="U38" s="21" t="e">
        <f>#REF!</f>
        <v>#REF!</v>
      </c>
      <c r="V38" s="21" t="e">
        <f t="shared" si="26"/>
        <v>#REF!</v>
      </c>
      <c r="W38" s="21" t="e">
        <f t="shared" si="27"/>
        <v>#REF!</v>
      </c>
      <c r="X38" s="21" t="e">
        <f t="shared" si="28"/>
        <v>#REF!</v>
      </c>
      <c r="Y38" s="21" t="e">
        <f t="shared" si="29"/>
        <v>#REF!</v>
      </c>
      <c r="Z38" s="21" t="e">
        <f t="shared" si="30"/>
        <v>#REF!</v>
      </c>
      <c r="AA38" s="21" t="e">
        <f t="shared" si="31"/>
        <v>#REF!</v>
      </c>
      <c r="AB38" s="21" t="e">
        <f t="shared" si="32"/>
        <v>#REF!</v>
      </c>
      <c r="AC38" s="21" t="e">
        <f t="shared" si="33"/>
        <v>#REF!</v>
      </c>
      <c r="AD38" s="21" t="e">
        <f t="shared" si="34"/>
        <v>#REF!</v>
      </c>
      <c r="AE38" s="21" t="e">
        <f t="shared" si="35"/>
        <v>#REF!</v>
      </c>
      <c r="AF38" s="21" t="e">
        <f t="shared" si="36"/>
        <v>#REF!</v>
      </c>
      <c r="AG38" s="21" t="e">
        <f t="shared" si="37"/>
        <v>#REF!</v>
      </c>
      <c r="AH38" s="22" t="e">
        <f>SUMIF(#REF!,#REF!,#REF!)</f>
        <v>#REF!</v>
      </c>
      <c r="AI38" s="7" t="e">
        <f t="shared" si="12"/>
        <v>#REF!</v>
      </c>
    </row>
    <row r="39" spans="1:35" hidden="1" x14ac:dyDescent="0.25">
      <c r="A39" s="10">
        <f t="shared" si="25"/>
        <v>28</v>
      </c>
      <c r="B39" s="17" t="e">
        <f>#REF!</f>
        <v>#REF!</v>
      </c>
      <c r="C39" s="18" t="e">
        <f>#REF!</f>
        <v>#REF!</v>
      </c>
      <c r="D39" s="17" t="e">
        <f>#REF!</f>
        <v>#REF!</v>
      </c>
      <c r="E39" s="17" t="e">
        <f>#REF!</f>
        <v>#REF!</v>
      </c>
      <c r="F39" s="19" t="e">
        <f>#REF!</f>
        <v>#REF!</v>
      </c>
      <c r="G39" s="8" t="e">
        <f>#REF!</f>
        <v>#REF!</v>
      </c>
      <c r="H39" s="20" t="e">
        <f>#REF!</f>
        <v>#REF!</v>
      </c>
      <c r="I39" s="21" t="e">
        <f>#REF!</f>
        <v>#REF!</v>
      </c>
      <c r="J39" s="21" t="e">
        <f>#REF!</f>
        <v>#REF!</v>
      </c>
      <c r="K39" s="21" t="e">
        <f>#REF!</f>
        <v>#REF!</v>
      </c>
      <c r="L39" s="21" t="e">
        <f>#REF!</f>
        <v>#REF!</v>
      </c>
      <c r="M39" s="21" t="e">
        <f>#REF!</f>
        <v>#REF!</v>
      </c>
      <c r="N39" s="21" t="e">
        <f>#REF!</f>
        <v>#REF!</v>
      </c>
      <c r="O39" s="21" t="e">
        <f>#REF!</f>
        <v>#REF!</v>
      </c>
      <c r="P39" s="21" t="e">
        <f>#REF!</f>
        <v>#REF!</v>
      </c>
      <c r="Q39" s="21" t="e">
        <f>#REF!</f>
        <v>#REF!</v>
      </c>
      <c r="R39" s="21" t="e">
        <f>#REF!</f>
        <v>#REF!</v>
      </c>
      <c r="S39" s="21" t="e">
        <f>#REF!</f>
        <v>#REF!</v>
      </c>
      <c r="T39" s="21" t="e">
        <f>#REF!</f>
        <v>#REF!</v>
      </c>
      <c r="U39" s="21" t="e">
        <f>#REF!</f>
        <v>#REF!</v>
      </c>
      <c r="V39" s="21" t="e">
        <f t="shared" si="26"/>
        <v>#REF!</v>
      </c>
      <c r="W39" s="21" t="e">
        <f t="shared" si="27"/>
        <v>#REF!</v>
      </c>
      <c r="X39" s="21" t="e">
        <f t="shared" si="28"/>
        <v>#REF!</v>
      </c>
      <c r="Y39" s="21" t="e">
        <f t="shared" si="29"/>
        <v>#REF!</v>
      </c>
      <c r="Z39" s="21" t="e">
        <f t="shared" si="30"/>
        <v>#REF!</v>
      </c>
      <c r="AA39" s="21" t="e">
        <f t="shared" si="31"/>
        <v>#REF!</v>
      </c>
      <c r="AB39" s="21" t="e">
        <f t="shared" si="32"/>
        <v>#REF!</v>
      </c>
      <c r="AC39" s="21" t="e">
        <f t="shared" si="33"/>
        <v>#REF!</v>
      </c>
      <c r="AD39" s="21" t="e">
        <f t="shared" si="34"/>
        <v>#REF!</v>
      </c>
      <c r="AE39" s="21" t="e">
        <f t="shared" si="35"/>
        <v>#REF!</v>
      </c>
      <c r="AF39" s="21" t="e">
        <f t="shared" si="36"/>
        <v>#REF!</v>
      </c>
      <c r="AG39" s="21" t="e">
        <f t="shared" si="37"/>
        <v>#REF!</v>
      </c>
      <c r="AH39" s="22" t="e">
        <f>SUMIF(#REF!,#REF!,#REF!)</f>
        <v>#REF!</v>
      </c>
      <c r="AI39" s="7" t="e">
        <f t="shared" si="12"/>
        <v>#REF!</v>
      </c>
    </row>
    <row r="40" spans="1:35" hidden="1" x14ac:dyDescent="0.25">
      <c r="A40" s="10">
        <f t="shared" si="25"/>
        <v>29</v>
      </c>
      <c r="B40" s="17" t="e">
        <f>#REF!</f>
        <v>#REF!</v>
      </c>
      <c r="C40" s="18" t="e">
        <f>#REF!</f>
        <v>#REF!</v>
      </c>
      <c r="D40" s="17" t="e">
        <f>#REF!</f>
        <v>#REF!</v>
      </c>
      <c r="E40" s="17" t="e">
        <f>#REF!</f>
        <v>#REF!</v>
      </c>
      <c r="F40" s="19" t="e">
        <f>#REF!</f>
        <v>#REF!</v>
      </c>
      <c r="G40" s="8" t="e">
        <f>#REF!</f>
        <v>#REF!</v>
      </c>
      <c r="H40" s="20" t="e">
        <f>#REF!</f>
        <v>#REF!</v>
      </c>
      <c r="I40" s="21" t="e">
        <f>#REF!</f>
        <v>#REF!</v>
      </c>
      <c r="J40" s="21" t="e">
        <f>#REF!</f>
        <v>#REF!</v>
      </c>
      <c r="K40" s="21" t="e">
        <f>#REF!</f>
        <v>#REF!</v>
      </c>
      <c r="L40" s="21" t="e">
        <f>#REF!</f>
        <v>#REF!</v>
      </c>
      <c r="M40" s="21" t="e">
        <f>#REF!</f>
        <v>#REF!</v>
      </c>
      <c r="N40" s="21" t="e">
        <f>#REF!</f>
        <v>#REF!</v>
      </c>
      <c r="O40" s="21" t="e">
        <f>#REF!</f>
        <v>#REF!</v>
      </c>
      <c r="P40" s="21" t="e">
        <f>#REF!</f>
        <v>#REF!</v>
      </c>
      <c r="Q40" s="21" t="e">
        <f>#REF!</f>
        <v>#REF!</v>
      </c>
      <c r="R40" s="21" t="e">
        <f>#REF!</f>
        <v>#REF!</v>
      </c>
      <c r="S40" s="21" t="e">
        <f>#REF!</f>
        <v>#REF!</v>
      </c>
      <c r="T40" s="21" t="e">
        <f>#REF!</f>
        <v>#REF!</v>
      </c>
      <c r="U40" s="21" t="e">
        <f>#REF!</f>
        <v>#REF!</v>
      </c>
      <c r="V40" s="21" t="e">
        <f t="shared" ref="V40" si="86">J40</f>
        <v>#REF!</v>
      </c>
      <c r="W40" s="21" t="e">
        <f t="shared" ref="W40" si="87">SUM(J40:K40)</f>
        <v>#REF!</v>
      </c>
      <c r="X40" s="21" t="e">
        <f t="shared" ref="X40" si="88">SUM(J40:L40)</f>
        <v>#REF!</v>
      </c>
      <c r="Y40" s="21" t="e">
        <f t="shared" ref="Y40" si="89">SUM(J40:M40)</f>
        <v>#REF!</v>
      </c>
      <c r="Z40" s="21" t="e">
        <f t="shared" ref="Z40" si="90">SUM(J40:N40)</f>
        <v>#REF!</v>
      </c>
      <c r="AA40" s="21" t="e">
        <f t="shared" ref="AA40" si="91">SUM(J40:O40)</f>
        <v>#REF!</v>
      </c>
      <c r="AB40" s="21" t="e">
        <f t="shared" ref="AB40" si="92">SUM(J40:P40)</f>
        <v>#REF!</v>
      </c>
      <c r="AC40" s="21" t="e">
        <f t="shared" ref="AC40" si="93">SUM(J40:Q40)</f>
        <v>#REF!</v>
      </c>
      <c r="AD40" s="21" t="e">
        <f t="shared" ref="AD40" si="94">SUM(J40:R40)</f>
        <v>#REF!</v>
      </c>
      <c r="AE40" s="21" t="e">
        <f t="shared" ref="AE40" si="95">SUM(J40:S40)</f>
        <v>#REF!</v>
      </c>
      <c r="AF40" s="21" t="e">
        <f t="shared" ref="AF40" si="96">SUM(J40:T40)</f>
        <v>#REF!</v>
      </c>
      <c r="AG40" s="21" t="e">
        <f t="shared" ref="AG40" si="97">SUM(J40:U40)</f>
        <v>#REF!</v>
      </c>
      <c r="AH40" s="22" t="e">
        <f>SUMIF(#REF!,#REF!,#REF!)</f>
        <v>#REF!</v>
      </c>
      <c r="AI40" s="7" t="e">
        <f t="shared" si="12"/>
        <v>#REF!</v>
      </c>
    </row>
    <row r="41" spans="1:35" hidden="1" x14ac:dyDescent="0.25">
      <c r="A41" s="10">
        <f t="shared" si="25"/>
        <v>30</v>
      </c>
      <c r="B41" s="17" t="e">
        <f>#REF!</f>
        <v>#REF!</v>
      </c>
      <c r="C41" s="18" t="e">
        <f>#REF!</f>
        <v>#REF!</v>
      </c>
      <c r="D41" s="17" t="e">
        <f>#REF!</f>
        <v>#REF!</v>
      </c>
      <c r="E41" s="17" t="e">
        <f>#REF!</f>
        <v>#REF!</v>
      </c>
      <c r="F41" s="19" t="e">
        <f>#REF!</f>
        <v>#REF!</v>
      </c>
      <c r="G41" s="8" t="e">
        <f>#REF!</f>
        <v>#REF!</v>
      </c>
      <c r="H41" s="20" t="e">
        <f>#REF!</f>
        <v>#REF!</v>
      </c>
      <c r="I41" s="21" t="e">
        <f>#REF!</f>
        <v>#REF!</v>
      </c>
      <c r="J41" s="21" t="e">
        <f>#REF!</f>
        <v>#REF!</v>
      </c>
      <c r="K41" s="21" t="e">
        <f>#REF!</f>
        <v>#REF!</v>
      </c>
      <c r="L41" s="21" t="e">
        <f>#REF!</f>
        <v>#REF!</v>
      </c>
      <c r="M41" s="21" t="e">
        <f>#REF!</f>
        <v>#REF!</v>
      </c>
      <c r="N41" s="21" t="e">
        <f>#REF!</f>
        <v>#REF!</v>
      </c>
      <c r="O41" s="21" t="e">
        <f>#REF!</f>
        <v>#REF!</v>
      </c>
      <c r="P41" s="21" t="e">
        <f>#REF!</f>
        <v>#REF!</v>
      </c>
      <c r="Q41" s="21" t="e">
        <f>#REF!</f>
        <v>#REF!</v>
      </c>
      <c r="R41" s="21" t="e">
        <f>#REF!</f>
        <v>#REF!</v>
      </c>
      <c r="S41" s="21" t="e">
        <f>#REF!</f>
        <v>#REF!</v>
      </c>
      <c r="T41" s="21" t="e">
        <f>#REF!</f>
        <v>#REF!</v>
      </c>
      <c r="U41" s="21" t="e">
        <f>#REF!</f>
        <v>#REF!</v>
      </c>
      <c r="V41" s="21" t="e">
        <f t="shared" ref="V41" si="98">J41</f>
        <v>#REF!</v>
      </c>
      <c r="W41" s="21" t="e">
        <f t="shared" ref="W41" si="99">SUM(J41:K41)</f>
        <v>#REF!</v>
      </c>
      <c r="X41" s="21" t="e">
        <f t="shared" ref="X41" si="100">SUM(J41:L41)</f>
        <v>#REF!</v>
      </c>
      <c r="Y41" s="21" t="e">
        <f t="shared" ref="Y41" si="101">SUM(J41:M41)</f>
        <v>#REF!</v>
      </c>
      <c r="Z41" s="21" t="e">
        <f t="shared" ref="Z41" si="102">SUM(J41:N41)</f>
        <v>#REF!</v>
      </c>
      <c r="AA41" s="21" t="e">
        <f t="shared" ref="AA41" si="103">SUM(J41:O41)</f>
        <v>#REF!</v>
      </c>
      <c r="AB41" s="21" t="e">
        <f t="shared" ref="AB41" si="104">SUM(J41:P41)</f>
        <v>#REF!</v>
      </c>
      <c r="AC41" s="21" t="e">
        <f t="shared" ref="AC41" si="105">SUM(J41:Q41)</f>
        <v>#REF!</v>
      </c>
      <c r="AD41" s="21" t="e">
        <f t="shared" ref="AD41" si="106">SUM(J41:R41)</f>
        <v>#REF!</v>
      </c>
      <c r="AE41" s="21" t="e">
        <f t="shared" ref="AE41" si="107">SUM(J41:S41)</f>
        <v>#REF!</v>
      </c>
      <c r="AF41" s="21" t="e">
        <f t="shared" ref="AF41" si="108">SUM(J41:T41)</f>
        <v>#REF!</v>
      </c>
      <c r="AG41" s="21" t="e">
        <f t="shared" ref="AG41" si="109">SUM(J41:U41)</f>
        <v>#REF!</v>
      </c>
      <c r="AH41" s="22" t="e">
        <f>SUMIF(#REF!,#REF!,#REF!)</f>
        <v>#REF!</v>
      </c>
      <c r="AI41" s="7" t="e">
        <f t="shared" si="12"/>
        <v>#REF!</v>
      </c>
    </row>
    <row r="42" spans="1:35" hidden="1" x14ac:dyDescent="0.25">
      <c r="A42" s="10">
        <f t="shared" si="25"/>
        <v>31</v>
      </c>
      <c r="B42" s="17" t="e">
        <f>#REF!</f>
        <v>#REF!</v>
      </c>
      <c r="C42" s="18" t="e">
        <f>#REF!</f>
        <v>#REF!</v>
      </c>
      <c r="D42" s="17" t="e">
        <f>#REF!</f>
        <v>#REF!</v>
      </c>
      <c r="E42" s="17" t="e">
        <f>#REF!</f>
        <v>#REF!</v>
      </c>
      <c r="F42" s="19" t="e">
        <f>#REF!</f>
        <v>#REF!</v>
      </c>
      <c r="G42" s="8" t="e">
        <f>#REF!</f>
        <v>#REF!</v>
      </c>
      <c r="H42" s="20" t="e">
        <f>#REF!</f>
        <v>#REF!</v>
      </c>
      <c r="I42" s="21" t="e">
        <f>#REF!</f>
        <v>#REF!</v>
      </c>
      <c r="J42" s="21" t="e">
        <f>#REF!</f>
        <v>#REF!</v>
      </c>
      <c r="K42" s="21" t="e">
        <f>#REF!</f>
        <v>#REF!</v>
      </c>
      <c r="L42" s="21" t="e">
        <f>#REF!</f>
        <v>#REF!</v>
      </c>
      <c r="M42" s="21" t="e">
        <f>#REF!</f>
        <v>#REF!</v>
      </c>
      <c r="N42" s="21" t="e">
        <f>#REF!</f>
        <v>#REF!</v>
      </c>
      <c r="O42" s="21" t="e">
        <f>#REF!</f>
        <v>#REF!</v>
      </c>
      <c r="P42" s="21" t="e">
        <f>#REF!</f>
        <v>#REF!</v>
      </c>
      <c r="Q42" s="21" t="e">
        <f>#REF!</f>
        <v>#REF!</v>
      </c>
      <c r="R42" s="21" t="e">
        <f>#REF!</f>
        <v>#REF!</v>
      </c>
      <c r="S42" s="21" t="e">
        <f>#REF!</f>
        <v>#REF!</v>
      </c>
      <c r="T42" s="21" t="e">
        <f>#REF!</f>
        <v>#REF!</v>
      </c>
      <c r="U42" s="21" t="e">
        <f>#REF!</f>
        <v>#REF!</v>
      </c>
      <c r="V42" s="21" t="e">
        <f t="shared" si="26"/>
        <v>#REF!</v>
      </c>
      <c r="W42" s="21" t="e">
        <f t="shared" si="27"/>
        <v>#REF!</v>
      </c>
      <c r="X42" s="21" t="e">
        <f t="shared" si="28"/>
        <v>#REF!</v>
      </c>
      <c r="Y42" s="21" t="e">
        <f t="shared" si="29"/>
        <v>#REF!</v>
      </c>
      <c r="Z42" s="21" t="e">
        <f t="shared" si="30"/>
        <v>#REF!</v>
      </c>
      <c r="AA42" s="21" t="e">
        <f t="shared" si="31"/>
        <v>#REF!</v>
      </c>
      <c r="AB42" s="21" t="e">
        <f t="shared" si="32"/>
        <v>#REF!</v>
      </c>
      <c r="AC42" s="21" t="e">
        <f t="shared" si="33"/>
        <v>#REF!</v>
      </c>
      <c r="AD42" s="21" t="e">
        <f t="shared" si="34"/>
        <v>#REF!</v>
      </c>
      <c r="AE42" s="21" t="e">
        <f t="shared" si="35"/>
        <v>#REF!</v>
      </c>
      <c r="AF42" s="21" t="e">
        <f t="shared" si="36"/>
        <v>#REF!</v>
      </c>
      <c r="AG42" s="21" t="e">
        <f t="shared" si="37"/>
        <v>#REF!</v>
      </c>
      <c r="AH42" s="22" t="e">
        <f>SUMIF(#REF!,#REF!,#REF!)</f>
        <v>#REF!</v>
      </c>
      <c r="AI42" s="7" t="e">
        <f t="shared" si="12"/>
        <v>#REF!</v>
      </c>
    </row>
    <row r="43" spans="1:35" hidden="1" x14ac:dyDescent="0.25">
      <c r="A43" s="10">
        <f t="shared" si="25"/>
        <v>32</v>
      </c>
      <c r="B43" s="17" t="e">
        <f>#REF!</f>
        <v>#REF!</v>
      </c>
      <c r="C43" s="18" t="e">
        <f>#REF!</f>
        <v>#REF!</v>
      </c>
      <c r="D43" s="17" t="e">
        <f>#REF!</f>
        <v>#REF!</v>
      </c>
      <c r="E43" s="17" t="e">
        <f>#REF!</f>
        <v>#REF!</v>
      </c>
      <c r="F43" s="19" t="e">
        <f>#REF!</f>
        <v>#REF!</v>
      </c>
      <c r="G43" s="8" t="e">
        <f>#REF!</f>
        <v>#REF!</v>
      </c>
      <c r="H43" s="20" t="e">
        <f>#REF!</f>
        <v>#REF!</v>
      </c>
      <c r="I43" s="21" t="e">
        <f>#REF!</f>
        <v>#REF!</v>
      </c>
      <c r="J43" s="21" t="e">
        <f>#REF!</f>
        <v>#REF!</v>
      </c>
      <c r="K43" s="21" t="e">
        <f>#REF!</f>
        <v>#REF!</v>
      </c>
      <c r="L43" s="21" t="e">
        <f>#REF!</f>
        <v>#REF!</v>
      </c>
      <c r="M43" s="21" t="e">
        <f>#REF!</f>
        <v>#REF!</v>
      </c>
      <c r="N43" s="21" t="e">
        <f>#REF!</f>
        <v>#REF!</v>
      </c>
      <c r="O43" s="21" t="e">
        <f>#REF!</f>
        <v>#REF!</v>
      </c>
      <c r="P43" s="21" t="e">
        <f>#REF!</f>
        <v>#REF!</v>
      </c>
      <c r="Q43" s="21" t="e">
        <f>#REF!</f>
        <v>#REF!</v>
      </c>
      <c r="R43" s="21" t="e">
        <f>#REF!</f>
        <v>#REF!</v>
      </c>
      <c r="S43" s="21" t="e">
        <f>#REF!</f>
        <v>#REF!</v>
      </c>
      <c r="T43" s="21" t="e">
        <f>#REF!</f>
        <v>#REF!</v>
      </c>
      <c r="U43" s="21" t="e">
        <f>#REF!</f>
        <v>#REF!</v>
      </c>
      <c r="V43" s="21" t="e">
        <f t="shared" ref="V43" si="110">J43</f>
        <v>#REF!</v>
      </c>
      <c r="W43" s="21" t="e">
        <f t="shared" ref="W43" si="111">SUM(J43:K43)</f>
        <v>#REF!</v>
      </c>
      <c r="X43" s="21" t="e">
        <f t="shared" ref="X43" si="112">SUM(J43:L43)</f>
        <v>#REF!</v>
      </c>
      <c r="Y43" s="21" t="e">
        <f t="shared" ref="Y43" si="113">SUM(J43:M43)</f>
        <v>#REF!</v>
      </c>
      <c r="Z43" s="21" t="e">
        <f t="shared" ref="Z43" si="114">SUM(J43:N43)</f>
        <v>#REF!</v>
      </c>
      <c r="AA43" s="21" t="e">
        <f t="shared" ref="AA43" si="115">SUM(J43:O43)</f>
        <v>#REF!</v>
      </c>
      <c r="AB43" s="21" t="e">
        <f t="shared" ref="AB43" si="116">SUM(J43:P43)</f>
        <v>#REF!</v>
      </c>
      <c r="AC43" s="21" t="e">
        <f t="shared" ref="AC43" si="117">SUM(J43:Q43)</f>
        <v>#REF!</v>
      </c>
      <c r="AD43" s="21" t="e">
        <f t="shared" ref="AD43" si="118">SUM(J43:R43)</f>
        <v>#REF!</v>
      </c>
      <c r="AE43" s="21" t="e">
        <f t="shared" ref="AE43" si="119">SUM(J43:S43)</f>
        <v>#REF!</v>
      </c>
      <c r="AF43" s="21" t="e">
        <f t="shared" ref="AF43" si="120">SUM(J43:T43)</f>
        <v>#REF!</v>
      </c>
      <c r="AG43" s="21" t="e">
        <f t="shared" ref="AG43" si="121">SUM(J43:U43)</f>
        <v>#REF!</v>
      </c>
      <c r="AH43" s="22" t="e">
        <f>SUMIF(#REF!,#REF!,#REF!)</f>
        <v>#REF!</v>
      </c>
      <c r="AI43" s="7" t="e">
        <f t="shared" ref="AI43" si="122">HLOOKUP(AI$12,$V$12:$AG$209,A43,FALSE)</f>
        <v>#REF!</v>
      </c>
    </row>
    <row r="44" spans="1:35" hidden="1" x14ac:dyDescent="0.25">
      <c r="A44" s="10">
        <f t="shared" si="25"/>
        <v>33</v>
      </c>
      <c r="B44" s="17" t="e">
        <f>#REF!</f>
        <v>#REF!</v>
      </c>
      <c r="C44" s="18" t="e">
        <f>#REF!</f>
        <v>#REF!</v>
      </c>
      <c r="D44" s="17" t="e">
        <f>#REF!</f>
        <v>#REF!</v>
      </c>
      <c r="E44" s="17" t="e">
        <f>#REF!</f>
        <v>#REF!</v>
      </c>
      <c r="F44" s="19" t="e">
        <f>#REF!</f>
        <v>#REF!</v>
      </c>
      <c r="G44" s="8" t="e">
        <f>#REF!</f>
        <v>#REF!</v>
      </c>
      <c r="H44" s="20" t="e">
        <f>#REF!</f>
        <v>#REF!</v>
      </c>
      <c r="I44" s="21" t="e">
        <f>#REF!</f>
        <v>#REF!</v>
      </c>
      <c r="J44" s="21" t="e">
        <f>#REF!</f>
        <v>#REF!</v>
      </c>
      <c r="K44" s="21" t="e">
        <f>#REF!</f>
        <v>#REF!</v>
      </c>
      <c r="L44" s="21" t="e">
        <f>#REF!</f>
        <v>#REF!</v>
      </c>
      <c r="M44" s="21" t="e">
        <f>#REF!</f>
        <v>#REF!</v>
      </c>
      <c r="N44" s="21" t="e">
        <f>#REF!</f>
        <v>#REF!</v>
      </c>
      <c r="O44" s="21" t="e">
        <f>#REF!</f>
        <v>#REF!</v>
      </c>
      <c r="P44" s="21" t="e">
        <f>#REF!</f>
        <v>#REF!</v>
      </c>
      <c r="Q44" s="21" t="e">
        <f>#REF!</f>
        <v>#REF!</v>
      </c>
      <c r="R44" s="21" t="e">
        <f>#REF!</f>
        <v>#REF!</v>
      </c>
      <c r="S44" s="21" t="e">
        <f>#REF!</f>
        <v>#REF!</v>
      </c>
      <c r="T44" s="21" t="e">
        <f>#REF!</f>
        <v>#REF!</v>
      </c>
      <c r="U44" s="21" t="e">
        <f>#REF!</f>
        <v>#REF!</v>
      </c>
      <c r="V44" s="21" t="e">
        <f t="shared" si="26"/>
        <v>#REF!</v>
      </c>
      <c r="W44" s="21" t="e">
        <f t="shared" si="27"/>
        <v>#REF!</v>
      </c>
      <c r="X44" s="21" t="e">
        <f t="shared" si="28"/>
        <v>#REF!</v>
      </c>
      <c r="Y44" s="21" t="e">
        <f t="shared" si="29"/>
        <v>#REF!</v>
      </c>
      <c r="Z44" s="21" t="e">
        <f t="shared" si="30"/>
        <v>#REF!</v>
      </c>
      <c r="AA44" s="21" t="e">
        <f t="shared" si="31"/>
        <v>#REF!</v>
      </c>
      <c r="AB44" s="21" t="e">
        <f t="shared" si="32"/>
        <v>#REF!</v>
      </c>
      <c r="AC44" s="21" t="e">
        <f t="shared" si="33"/>
        <v>#REF!</v>
      </c>
      <c r="AD44" s="21" t="e">
        <f t="shared" si="34"/>
        <v>#REF!</v>
      </c>
      <c r="AE44" s="21" t="e">
        <f t="shared" si="35"/>
        <v>#REF!</v>
      </c>
      <c r="AF44" s="21" t="e">
        <f t="shared" si="36"/>
        <v>#REF!</v>
      </c>
      <c r="AG44" s="21" t="e">
        <f t="shared" si="37"/>
        <v>#REF!</v>
      </c>
      <c r="AH44" s="22" t="e">
        <f>SUMIF(#REF!,#REF!,#REF!)</f>
        <v>#REF!</v>
      </c>
      <c r="AI44" s="7" t="e">
        <f t="shared" ref="AI44:AI75" si="123">HLOOKUP(AI$12,$V$12:$AG$209,A44,FALSE)</f>
        <v>#REF!</v>
      </c>
    </row>
    <row r="45" spans="1:35" hidden="1" x14ac:dyDescent="0.25">
      <c r="A45" s="10">
        <f t="shared" si="25"/>
        <v>34</v>
      </c>
      <c r="B45" s="17" t="e">
        <f>#REF!</f>
        <v>#REF!</v>
      </c>
      <c r="C45" s="18" t="e">
        <f>#REF!</f>
        <v>#REF!</v>
      </c>
      <c r="D45" s="17" t="e">
        <f>#REF!</f>
        <v>#REF!</v>
      </c>
      <c r="E45" s="17" t="e">
        <f>#REF!</f>
        <v>#REF!</v>
      </c>
      <c r="F45" s="19" t="e">
        <f>#REF!</f>
        <v>#REF!</v>
      </c>
      <c r="G45" s="8" t="e">
        <f>#REF!</f>
        <v>#REF!</v>
      </c>
      <c r="H45" s="20" t="e">
        <f>#REF!</f>
        <v>#REF!</v>
      </c>
      <c r="I45" s="21" t="e">
        <f>#REF!</f>
        <v>#REF!</v>
      </c>
      <c r="J45" s="21" t="e">
        <f>#REF!</f>
        <v>#REF!</v>
      </c>
      <c r="K45" s="21" t="e">
        <f>#REF!</f>
        <v>#REF!</v>
      </c>
      <c r="L45" s="21" t="e">
        <f>#REF!</f>
        <v>#REF!</v>
      </c>
      <c r="M45" s="21" t="e">
        <f>#REF!</f>
        <v>#REF!</v>
      </c>
      <c r="N45" s="21" t="e">
        <f>#REF!</f>
        <v>#REF!</v>
      </c>
      <c r="O45" s="21" t="e">
        <f>#REF!</f>
        <v>#REF!</v>
      </c>
      <c r="P45" s="21" t="e">
        <f>#REF!</f>
        <v>#REF!</v>
      </c>
      <c r="Q45" s="21" t="e">
        <f>#REF!</f>
        <v>#REF!</v>
      </c>
      <c r="R45" s="21" t="e">
        <f>#REF!</f>
        <v>#REF!</v>
      </c>
      <c r="S45" s="21" t="e">
        <f>#REF!</f>
        <v>#REF!</v>
      </c>
      <c r="T45" s="21" t="e">
        <f>#REF!</f>
        <v>#REF!</v>
      </c>
      <c r="U45" s="21" t="e">
        <f>#REF!</f>
        <v>#REF!</v>
      </c>
      <c r="V45" s="21" t="e">
        <f t="shared" si="26"/>
        <v>#REF!</v>
      </c>
      <c r="W45" s="21" t="e">
        <f t="shared" si="27"/>
        <v>#REF!</v>
      </c>
      <c r="X45" s="21" t="e">
        <f t="shared" si="28"/>
        <v>#REF!</v>
      </c>
      <c r="Y45" s="21" t="e">
        <f t="shared" si="29"/>
        <v>#REF!</v>
      </c>
      <c r="Z45" s="21" t="e">
        <f t="shared" si="30"/>
        <v>#REF!</v>
      </c>
      <c r="AA45" s="21" t="e">
        <f t="shared" si="31"/>
        <v>#REF!</v>
      </c>
      <c r="AB45" s="21" t="e">
        <f t="shared" si="32"/>
        <v>#REF!</v>
      </c>
      <c r="AC45" s="21" t="e">
        <f t="shared" si="33"/>
        <v>#REF!</v>
      </c>
      <c r="AD45" s="21" t="e">
        <f t="shared" si="34"/>
        <v>#REF!</v>
      </c>
      <c r="AE45" s="21" t="e">
        <f t="shared" si="35"/>
        <v>#REF!</v>
      </c>
      <c r="AF45" s="21" t="e">
        <f t="shared" si="36"/>
        <v>#REF!</v>
      </c>
      <c r="AG45" s="21" t="e">
        <f t="shared" si="37"/>
        <v>#REF!</v>
      </c>
      <c r="AH45" s="22" t="e">
        <f>SUMIF(#REF!,#REF!,#REF!)</f>
        <v>#REF!</v>
      </c>
      <c r="AI45" s="7" t="e">
        <f t="shared" si="123"/>
        <v>#REF!</v>
      </c>
    </row>
    <row r="46" spans="1:35" hidden="1" x14ac:dyDescent="0.25">
      <c r="A46" s="10">
        <f t="shared" si="25"/>
        <v>35</v>
      </c>
      <c r="B46" s="17" t="e">
        <f>#REF!</f>
        <v>#REF!</v>
      </c>
      <c r="C46" s="18" t="e">
        <f>#REF!</f>
        <v>#REF!</v>
      </c>
      <c r="D46" s="17" t="e">
        <f>#REF!</f>
        <v>#REF!</v>
      </c>
      <c r="E46" s="17" t="e">
        <f>#REF!</f>
        <v>#REF!</v>
      </c>
      <c r="F46" s="19" t="e">
        <f>#REF!</f>
        <v>#REF!</v>
      </c>
      <c r="G46" s="8" t="e">
        <f>#REF!</f>
        <v>#REF!</v>
      </c>
      <c r="H46" s="20" t="e">
        <f>#REF!</f>
        <v>#REF!</v>
      </c>
      <c r="I46" s="21" t="e">
        <f>#REF!</f>
        <v>#REF!</v>
      </c>
      <c r="J46" s="21" t="e">
        <f>#REF!</f>
        <v>#REF!</v>
      </c>
      <c r="K46" s="21" t="e">
        <f>#REF!</f>
        <v>#REF!</v>
      </c>
      <c r="L46" s="21" t="e">
        <f>#REF!</f>
        <v>#REF!</v>
      </c>
      <c r="M46" s="21" t="e">
        <f>#REF!</f>
        <v>#REF!</v>
      </c>
      <c r="N46" s="21" t="e">
        <f>#REF!</f>
        <v>#REF!</v>
      </c>
      <c r="O46" s="21" t="e">
        <f>#REF!</f>
        <v>#REF!</v>
      </c>
      <c r="P46" s="21" t="e">
        <f>#REF!</f>
        <v>#REF!</v>
      </c>
      <c r="Q46" s="21" t="e">
        <f>#REF!</f>
        <v>#REF!</v>
      </c>
      <c r="R46" s="21" t="e">
        <f>#REF!</f>
        <v>#REF!</v>
      </c>
      <c r="S46" s="21" t="e">
        <f>#REF!</f>
        <v>#REF!</v>
      </c>
      <c r="T46" s="21" t="e">
        <f>#REF!</f>
        <v>#REF!</v>
      </c>
      <c r="U46" s="21" t="e">
        <f>#REF!</f>
        <v>#REF!</v>
      </c>
      <c r="V46" s="21" t="e">
        <f t="shared" si="26"/>
        <v>#REF!</v>
      </c>
      <c r="W46" s="21" t="e">
        <f t="shared" si="27"/>
        <v>#REF!</v>
      </c>
      <c r="X46" s="21" t="e">
        <f t="shared" si="28"/>
        <v>#REF!</v>
      </c>
      <c r="Y46" s="21" t="e">
        <f t="shared" si="29"/>
        <v>#REF!</v>
      </c>
      <c r="Z46" s="21" t="e">
        <f t="shared" si="30"/>
        <v>#REF!</v>
      </c>
      <c r="AA46" s="21" t="e">
        <f t="shared" si="31"/>
        <v>#REF!</v>
      </c>
      <c r="AB46" s="21" t="e">
        <f t="shared" si="32"/>
        <v>#REF!</v>
      </c>
      <c r="AC46" s="21" t="e">
        <f t="shared" si="33"/>
        <v>#REF!</v>
      </c>
      <c r="AD46" s="21" t="e">
        <f t="shared" si="34"/>
        <v>#REF!</v>
      </c>
      <c r="AE46" s="21" t="e">
        <f t="shared" si="35"/>
        <v>#REF!</v>
      </c>
      <c r="AF46" s="21" t="e">
        <f t="shared" si="36"/>
        <v>#REF!</v>
      </c>
      <c r="AG46" s="21" t="e">
        <f t="shared" si="37"/>
        <v>#REF!</v>
      </c>
      <c r="AH46" s="22" t="e">
        <f>SUMIF(#REF!,#REF!,#REF!)</f>
        <v>#REF!</v>
      </c>
      <c r="AI46" s="7" t="e">
        <f t="shared" si="123"/>
        <v>#REF!</v>
      </c>
    </row>
    <row r="47" spans="1:35" hidden="1" x14ac:dyDescent="0.25">
      <c r="A47" s="10">
        <f t="shared" si="25"/>
        <v>36</v>
      </c>
      <c r="B47" s="17" t="e">
        <f>#REF!</f>
        <v>#REF!</v>
      </c>
      <c r="C47" s="18" t="e">
        <f>#REF!</f>
        <v>#REF!</v>
      </c>
      <c r="D47" s="17" t="e">
        <f>#REF!</f>
        <v>#REF!</v>
      </c>
      <c r="E47" s="17" t="e">
        <f>#REF!</f>
        <v>#REF!</v>
      </c>
      <c r="F47" s="19" t="e">
        <f>#REF!</f>
        <v>#REF!</v>
      </c>
      <c r="G47" s="8" t="e">
        <f>#REF!</f>
        <v>#REF!</v>
      </c>
      <c r="H47" s="20" t="e">
        <f>#REF!</f>
        <v>#REF!</v>
      </c>
      <c r="I47" s="21" t="e">
        <f>#REF!</f>
        <v>#REF!</v>
      </c>
      <c r="J47" s="21" t="e">
        <f>#REF!</f>
        <v>#REF!</v>
      </c>
      <c r="K47" s="21" t="e">
        <f>#REF!</f>
        <v>#REF!</v>
      </c>
      <c r="L47" s="21" t="e">
        <f>#REF!</f>
        <v>#REF!</v>
      </c>
      <c r="M47" s="21" t="e">
        <f>#REF!</f>
        <v>#REF!</v>
      </c>
      <c r="N47" s="21" t="e">
        <f>#REF!</f>
        <v>#REF!</v>
      </c>
      <c r="O47" s="21" t="e">
        <f>#REF!</f>
        <v>#REF!</v>
      </c>
      <c r="P47" s="21" t="e">
        <f>#REF!</f>
        <v>#REF!</v>
      </c>
      <c r="Q47" s="21" t="e">
        <f>#REF!</f>
        <v>#REF!</v>
      </c>
      <c r="R47" s="21" t="e">
        <f>#REF!</f>
        <v>#REF!</v>
      </c>
      <c r="S47" s="21" t="e">
        <f>#REF!</f>
        <v>#REF!</v>
      </c>
      <c r="T47" s="21" t="e">
        <f>#REF!</f>
        <v>#REF!</v>
      </c>
      <c r="U47" s="21" t="e">
        <f>#REF!</f>
        <v>#REF!</v>
      </c>
      <c r="V47" s="21" t="e">
        <f t="shared" si="26"/>
        <v>#REF!</v>
      </c>
      <c r="W47" s="21" t="e">
        <f t="shared" si="27"/>
        <v>#REF!</v>
      </c>
      <c r="X47" s="21" t="e">
        <f t="shared" si="28"/>
        <v>#REF!</v>
      </c>
      <c r="Y47" s="21" t="e">
        <f t="shared" si="29"/>
        <v>#REF!</v>
      </c>
      <c r="Z47" s="21" t="e">
        <f t="shared" si="30"/>
        <v>#REF!</v>
      </c>
      <c r="AA47" s="21" t="e">
        <f t="shared" si="31"/>
        <v>#REF!</v>
      </c>
      <c r="AB47" s="21" t="e">
        <f t="shared" si="32"/>
        <v>#REF!</v>
      </c>
      <c r="AC47" s="21" t="e">
        <f t="shared" si="33"/>
        <v>#REF!</v>
      </c>
      <c r="AD47" s="21" t="e">
        <f t="shared" si="34"/>
        <v>#REF!</v>
      </c>
      <c r="AE47" s="21" t="e">
        <f t="shared" si="35"/>
        <v>#REF!</v>
      </c>
      <c r="AF47" s="21" t="e">
        <f t="shared" si="36"/>
        <v>#REF!</v>
      </c>
      <c r="AG47" s="21" t="e">
        <f t="shared" si="37"/>
        <v>#REF!</v>
      </c>
      <c r="AH47" s="22" t="e">
        <f>SUMIF(#REF!,#REF!,#REF!)</f>
        <v>#REF!</v>
      </c>
      <c r="AI47" s="7" t="e">
        <f t="shared" si="123"/>
        <v>#REF!</v>
      </c>
    </row>
    <row r="48" spans="1:35" hidden="1" x14ac:dyDescent="0.25">
      <c r="A48" s="10">
        <f t="shared" si="25"/>
        <v>37</v>
      </c>
      <c r="B48" s="17" t="e">
        <f>#REF!</f>
        <v>#REF!</v>
      </c>
      <c r="C48" s="18" t="e">
        <f>#REF!</f>
        <v>#REF!</v>
      </c>
      <c r="D48" s="17" t="e">
        <f>#REF!</f>
        <v>#REF!</v>
      </c>
      <c r="E48" s="17" t="e">
        <f>#REF!</f>
        <v>#REF!</v>
      </c>
      <c r="F48" s="19" t="e">
        <f>#REF!</f>
        <v>#REF!</v>
      </c>
      <c r="G48" s="8" t="e">
        <f>#REF!</f>
        <v>#REF!</v>
      </c>
      <c r="H48" s="20" t="e">
        <f>#REF!</f>
        <v>#REF!</v>
      </c>
      <c r="I48" s="21" t="e">
        <f>#REF!</f>
        <v>#REF!</v>
      </c>
      <c r="J48" s="21" t="e">
        <f>#REF!</f>
        <v>#REF!</v>
      </c>
      <c r="K48" s="21" t="e">
        <f>#REF!</f>
        <v>#REF!</v>
      </c>
      <c r="L48" s="21" t="e">
        <f>#REF!</f>
        <v>#REF!</v>
      </c>
      <c r="M48" s="21" t="e">
        <f>#REF!</f>
        <v>#REF!</v>
      </c>
      <c r="N48" s="21" t="e">
        <f>#REF!</f>
        <v>#REF!</v>
      </c>
      <c r="O48" s="21" t="e">
        <f>#REF!</f>
        <v>#REF!</v>
      </c>
      <c r="P48" s="21" t="e">
        <f>#REF!</f>
        <v>#REF!</v>
      </c>
      <c r="Q48" s="21" t="e">
        <f>#REF!</f>
        <v>#REF!</v>
      </c>
      <c r="R48" s="21" t="e">
        <f>#REF!</f>
        <v>#REF!</v>
      </c>
      <c r="S48" s="21" t="e">
        <f>#REF!</f>
        <v>#REF!</v>
      </c>
      <c r="T48" s="21" t="e">
        <f>#REF!</f>
        <v>#REF!</v>
      </c>
      <c r="U48" s="21" t="e">
        <f>#REF!</f>
        <v>#REF!</v>
      </c>
      <c r="V48" s="21" t="e">
        <f t="shared" ref="V48" si="124">J48</f>
        <v>#REF!</v>
      </c>
      <c r="W48" s="21" t="e">
        <f t="shared" ref="W48" si="125">SUM(J48:K48)</f>
        <v>#REF!</v>
      </c>
      <c r="X48" s="21" t="e">
        <f t="shared" ref="X48" si="126">SUM(J48:L48)</f>
        <v>#REF!</v>
      </c>
      <c r="Y48" s="21" t="e">
        <f t="shared" ref="Y48" si="127">SUM(J48:M48)</f>
        <v>#REF!</v>
      </c>
      <c r="Z48" s="21" t="e">
        <f t="shared" ref="Z48" si="128">SUM(J48:N48)</f>
        <v>#REF!</v>
      </c>
      <c r="AA48" s="21" t="e">
        <f t="shared" ref="AA48" si="129">SUM(J48:O48)</f>
        <v>#REF!</v>
      </c>
      <c r="AB48" s="21" t="e">
        <f t="shared" ref="AB48" si="130">SUM(J48:P48)</f>
        <v>#REF!</v>
      </c>
      <c r="AC48" s="21" t="e">
        <f t="shared" ref="AC48" si="131">SUM(J48:Q48)</f>
        <v>#REF!</v>
      </c>
      <c r="AD48" s="21" t="e">
        <f t="shared" ref="AD48" si="132">SUM(J48:R48)</f>
        <v>#REF!</v>
      </c>
      <c r="AE48" s="21" t="e">
        <f t="shared" ref="AE48" si="133">SUM(J48:S48)</f>
        <v>#REF!</v>
      </c>
      <c r="AF48" s="21" t="e">
        <f t="shared" ref="AF48" si="134">SUM(J48:T48)</f>
        <v>#REF!</v>
      </c>
      <c r="AG48" s="21" t="e">
        <f t="shared" ref="AG48" si="135">SUM(J48:U48)</f>
        <v>#REF!</v>
      </c>
      <c r="AH48" s="22" t="e">
        <f>SUMIF(#REF!,#REF!,#REF!)</f>
        <v>#REF!</v>
      </c>
      <c r="AI48" s="7" t="e">
        <f t="shared" si="123"/>
        <v>#REF!</v>
      </c>
    </row>
    <row r="49" spans="1:38" hidden="1" x14ac:dyDescent="0.25">
      <c r="A49" s="10">
        <f t="shared" si="25"/>
        <v>38</v>
      </c>
      <c r="B49" s="17" t="e">
        <f>#REF!</f>
        <v>#REF!</v>
      </c>
      <c r="C49" s="18" t="e">
        <f>#REF!</f>
        <v>#REF!</v>
      </c>
      <c r="D49" s="17" t="e">
        <f>#REF!</f>
        <v>#REF!</v>
      </c>
      <c r="E49" s="17" t="e">
        <f>#REF!</f>
        <v>#REF!</v>
      </c>
      <c r="F49" s="19" t="e">
        <f>#REF!</f>
        <v>#REF!</v>
      </c>
      <c r="G49" s="8" t="e">
        <f>#REF!</f>
        <v>#REF!</v>
      </c>
      <c r="H49" s="20" t="e">
        <f>#REF!</f>
        <v>#REF!</v>
      </c>
      <c r="I49" s="21" t="e">
        <f>#REF!</f>
        <v>#REF!</v>
      </c>
      <c r="J49" s="21" t="e">
        <f>#REF!</f>
        <v>#REF!</v>
      </c>
      <c r="K49" s="21" t="e">
        <f>#REF!</f>
        <v>#REF!</v>
      </c>
      <c r="L49" s="21" t="e">
        <f>#REF!</f>
        <v>#REF!</v>
      </c>
      <c r="M49" s="21" t="e">
        <f>#REF!</f>
        <v>#REF!</v>
      </c>
      <c r="N49" s="21" t="e">
        <f>#REF!</f>
        <v>#REF!</v>
      </c>
      <c r="O49" s="21" t="e">
        <f>#REF!</f>
        <v>#REF!</v>
      </c>
      <c r="P49" s="21" t="e">
        <f>#REF!</f>
        <v>#REF!</v>
      </c>
      <c r="Q49" s="21" t="e">
        <f>#REF!</f>
        <v>#REF!</v>
      </c>
      <c r="R49" s="21" t="e">
        <f>#REF!</f>
        <v>#REF!</v>
      </c>
      <c r="S49" s="21" t="e">
        <f>#REF!</f>
        <v>#REF!</v>
      </c>
      <c r="T49" s="21" t="e">
        <f>#REF!</f>
        <v>#REF!</v>
      </c>
      <c r="U49" s="21" t="e">
        <f>#REF!</f>
        <v>#REF!</v>
      </c>
      <c r="V49" s="21" t="e">
        <f t="shared" si="26"/>
        <v>#REF!</v>
      </c>
      <c r="W49" s="21" t="e">
        <f t="shared" si="27"/>
        <v>#REF!</v>
      </c>
      <c r="X49" s="21" t="e">
        <f t="shared" si="28"/>
        <v>#REF!</v>
      </c>
      <c r="Y49" s="21" t="e">
        <f t="shared" si="29"/>
        <v>#REF!</v>
      </c>
      <c r="Z49" s="21" t="e">
        <f t="shared" si="30"/>
        <v>#REF!</v>
      </c>
      <c r="AA49" s="21" t="e">
        <f t="shared" si="31"/>
        <v>#REF!</v>
      </c>
      <c r="AB49" s="21" t="e">
        <f t="shared" si="32"/>
        <v>#REF!</v>
      </c>
      <c r="AC49" s="21" t="e">
        <f t="shared" si="33"/>
        <v>#REF!</v>
      </c>
      <c r="AD49" s="21" t="e">
        <f t="shared" si="34"/>
        <v>#REF!</v>
      </c>
      <c r="AE49" s="21" t="e">
        <f t="shared" si="35"/>
        <v>#REF!</v>
      </c>
      <c r="AF49" s="21" t="e">
        <f t="shared" si="36"/>
        <v>#REF!</v>
      </c>
      <c r="AG49" s="21" t="e">
        <f t="shared" si="37"/>
        <v>#REF!</v>
      </c>
      <c r="AH49" s="22" t="e">
        <f>SUMIF(#REF!,#REF!,#REF!)</f>
        <v>#REF!</v>
      </c>
      <c r="AI49" s="7" t="e">
        <f t="shared" si="123"/>
        <v>#REF!</v>
      </c>
    </row>
    <row r="50" spans="1:38" hidden="1" x14ac:dyDescent="0.25">
      <c r="A50" s="10">
        <f t="shared" si="25"/>
        <v>39</v>
      </c>
      <c r="B50" s="17" t="e">
        <f>#REF!</f>
        <v>#REF!</v>
      </c>
      <c r="C50" s="18" t="e">
        <f>#REF!</f>
        <v>#REF!</v>
      </c>
      <c r="D50" s="17" t="e">
        <f>#REF!</f>
        <v>#REF!</v>
      </c>
      <c r="E50" s="17" t="e">
        <f>#REF!</f>
        <v>#REF!</v>
      </c>
      <c r="F50" s="19" t="e">
        <f>#REF!</f>
        <v>#REF!</v>
      </c>
      <c r="G50" s="8" t="e">
        <f>#REF!</f>
        <v>#REF!</v>
      </c>
      <c r="H50" s="20" t="e">
        <f>#REF!</f>
        <v>#REF!</v>
      </c>
      <c r="I50" s="21" t="e">
        <f>#REF!</f>
        <v>#REF!</v>
      </c>
      <c r="J50" s="21" t="e">
        <f>#REF!</f>
        <v>#REF!</v>
      </c>
      <c r="K50" s="21" t="e">
        <f>#REF!</f>
        <v>#REF!</v>
      </c>
      <c r="L50" s="21" t="e">
        <f>#REF!</f>
        <v>#REF!</v>
      </c>
      <c r="M50" s="21" t="e">
        <f>#REF!</f>
        <v>#REF!</v>
      </c>
      <c r="N50" s="21" t="e">
        <f>#REF!</f>
        <v>#REF!</v>
      </c>
      <c r="O50" s="21" t="e">
        <f>#REF!</f>
        <v>#REF!</v>
      </c>
      <c r="P50" s="21" t="e">
        <f>#REF!</f>
        <v>#REF!</v>
      </c>
      <c r="Q50" s="21" t="e">
        <f>#REF!</f>
        <v>#REF!</v>
      </c>
      <c r="R50" s="21" t="e">
        <f>#REF!</f>
        <v>#REF!</v>
      </c>
      <c r="S50" s="21" t="e">
        <f>#REF!</f>
        <v>#REF!</v>
      </c>
      <c r="T50" s="21" t="e">
        <f>#REF!</f>
        <v>#REF!</v>
      </c>
      <c r="U50" s="21" t="e">
        <f>#REF!</f>
        <v>#REF!</v>
      </c>
      <c r="V50" s="21" t="e">
        <f t="shared" si="26"/>
        <v>#REF!</v>
      </c>
      <c r="W50" s="21" t="e">
        <f t="shared" si="27"/>
        <v>#REF!</v>
      </c>
      <c r="X50" s="21" t="e">
        <f t="shared" si="28"/>
        <v>#REF!</v>
      </c>
      <c r="Y50" s="21" t="e">
        <f t="shared" si="29"/>
        <v>#REF!</v>
      </c>
      <c r="Z50" s="21" t="e">
        <f t="shared" si="30"/>
        <v>#REF!</v>
      </c>
      <c r="AA50" s="21" t="e">
        <f t="shared" si="31"/>
        <v>#REF!</v>
      </c>
      <c r="AB50" s="21" t="e">
        <f t="shared" si="32"/>
        <v>#REF!</v>
      </c>
      <c r="AC50" s="21" t="e">
        <f t="shared" si="33"/>
        <v>#REF!</v>
      </c>
      <c r="AD50" s="21" t="e">
        <f t="shared" si="34"/>
        <v>#REF!</v>
      </c>
      <c r="AE50" s="21" t="e">
        <f t="shared" si="35"/>
        <v>#REF!</v>
      </c>
      <c r="AF50" s="21" t="e">
        <f t="shared" si="36"/>
        <v>#REF!</v>
      </c>
      <c r="AG50" s="21" t="e">
        <f t="shared" si="37"/>
        <v>#REF!</v>
      </c>
      <c r="AH50" s="22" t="e">
        <f>SUMIF(#REF!,#REF!,#REF!)</f>
        <v>#REF!</v>
      </c>
      <c r="AI50" s="7" t="e">
        <f t="shared" si="123"/>
        <v>#REF!</v>
      </c>
    </row>
    <row r="51" spans="1:38" hidden="1" x14ac:dyDescent="0.25">
      <c r="A51" s="10">
        <f t="shared" si="25"/>
        <v>40</v>
      </c>
      <c r="B51" s="17" t="e">
        <f>#REF!</f>
        <v>#REF!</v>
      </c>
      <c r="C51" s="18" t="e">
        <f>#REF!</f>
        <v>#REF!</v>
      </c>
      <c r="D51" s="17" t="e">
        <f>#REF!</f>
        <v>#REF!</v>
      </c>
      <c r="E51" s="17" t="e">
        <f>#REF!</f>
        <v>#REF!</v>
      </c>
      <c r="F51" s="19" t="e">
        <f>#REF!</f>
        <v>#REF!</v>
      </c>
      <c r="G51" s="8" t="e">
        <f>#REF!</f>
        <v>#REF!</v>
      </c>
      <c r="H51" s="20" t="e">
        <f>#REF!</f>
        <v>#REF!</v>
      </c>
      <c r="I51" s="21" t="e">
        <f>#REF!</f>
        <v>#REF!</v>
      </c>
      <c r="J51" s="21" t="e">
        <f>#REF!</f>
        <v>#REF!</v>
      </c>
      <c r="K51" s="21" t="e">
        <f>#REF!</f>
        <v>#REF!</v>
      </c>
      <c r="L51" s="21" t="e">
        <f>#REF!</f>
        <v>#REF!</v>
      </c>
      <c r="M51" s="21" t="e">
        <f>#REF!</f>
        <v>#REF!</v>
      </c>
      <c r="N51" s="21" t="e">
        <f>#REF!</f>
        <v>#REF!</v>
      </c>
      <c r="O51" s="21" t="e">
        <f>#REF!</f>
        <v>#REF!</v>
      </c>
      <c r="P51" s="21" t="e">
        <f>#REF!</f>
        <v>#REF!</v>
      </c>
      <c r="Q51" s="21" t="e">
        <f>#REF!</f>
        <v>#REF!</v>
      </c>
      <c r="R51" s="21" t="e">
        <f>#REF!</f>
        <v>#REF!</v>
      </c>
      <c r="S51" s="21" t="e">
        <f>#REF!</f>
        <v>#REF!</v>
      </c>
      <c r="T51" s="21" t="e">
        <f>#REF!</f>
        <v>#REF!</v>
      </c>
      <c r="U51" s="21" t="e">
        <f>#REF!</f>
        <v>#REF!</v>
      </c>
      <c r="V51" s="21" t="e">
        <f t="shared" si="26"/>
        <v>#REF!</v>
      </c>
      <c r="W51" s="21" t="e">
        <f t="shared" si="27"/>
        <v>#REF!</v>
      </c>
      <c r="X51" s="21" t="e">
        <f t="shared" si="28"/>
        <v>#REF!</v>
      </c>
      <c r="Y51" s="21" t="e">
        <f t="shared" si="29"/>
        <v>#REF!</v>
      </c>
      <c r="Z51" s="21" t="e">
        <f t="shared" si="30"/>
        <v>#REF!</v>
      </c>
      <c r="AA51" s="21" t="e">
        <f t="shared" si="31"/>
        <v>#REF!</v>
      </c>
      <c r="AB51" s="21" t="e">
        <f t="shared" si="32"/>
        <v>#REF!</v>
      </c>
      <c r="AC51" s="21" t="e">
        <f t="shared" si="33"/>
        <v>#REF!</v>
      </c>
      <c r="AD51" s="21" t="e">
        <f t="shared" si="34"/>
        <v>#REF!</v>
      </c>
      <c r="AE51" s="21" t="e">
        <f t="shared" si="35"/>
        <v>#REF!</v>
      </c>
      <c r="AF51" s="21" t="e">
        <f t="shared" si="36"/>
        <v>#REF!</v>
      </c>
      <c r="AG51" s="21" t="e">
        <f t="shared" si="37"/>
        <v>#REF!</v>
      </c>
      <c r="AH51" s="22" t="e">
        <f>SUMIF(#REF!,#REF!,#REF!)</f>
        <v>#REF!</v>
      </c>
      <c r="AI51" s="7" t="e">
        <f t="shared" si="123"/>
        <v>#REF!</v>
      </c>
    </row>
    <row r="52" spans="1:38" hidden="1" x14ac:dyDescent="0.25">
      <c r="A52" s="10">
        <f t="shared" si="25"/>
        <v>41</v>
      </c>
      <c r="B52" s="17" t="e">
        <f>#REF!</f>
        <v>#REF!</v>
      </c>
      <c r="C52" s="18" t="e">
        <f>#REF!</f>
        <v>#REF!</v>
      </c>
      <c r="D52" s="17" t="e">
        <f>#REF!</f>
        <v>#REF!</v>
      </c>
      <c r="E52" s="17" t="e">
        <f>#REF!</f>
        <v>#REF!</v>
      </c>
      <c r="F52" s="19" t="e">
        <f>#REF!</f>
        <v>#REF!</v>
      </c>
      <c r="G52" s="8" t="e">
        <f>#REF!</f>
        <v>#REF!</v>
      </c>
      <c r="H52" s="20" t="e">
        <f>#REF!</f>
        <v>#REF!</v>
      </c>
      <c r="I52" s="21" t="e">
        <f>#REF!</f>
        <v>#REF!</v>
      </c>
      <c r="J52" s="21" t="e">
        <f>#REF!</f>
        <v>#REF!</v>
      </c>
      <c r="K52" s="21" t="e">
        <f>#REF!</f>
        <v>#REF!</v>
      </c>
      <c r="L52" s="21" t="e">
        <f>#REF!</f>
        <v>#REF!</v>
      </c>
      <c r="M52" s="21" t="e">
        <f>#REF!</f>
        <v>#REF!</v>
      </c>
      <c r="N52" s="21" t="e">
        <f>#REF!</f>
        <v>#REF!</v>
      </c>
      <c r="O52" s="21" t="e">
        <f>#REF!</f>
        <v>#REF!</v>
      </c>
      <c r="P52" s="21" t="e">
        <f>#REF!</f>
        <v>#REF!</v>
      </c>
      <c r="Q52" s="21" t="e">
        <f>#REF!</f>
        <v>#REF!</v>
      </c>
      <c r="R52" s="21" t="e">
        <f>#REF!</f>
        <v>#REF!</v>
      </c>
      <c r="S52" s="21" t="e">
        <f>#REF!</f>
        <v>#REF!</v>
      </c>
      <c r="T52" s="21" t="e">
        <f>#REF!</f>
        <v>#REF!</v>
      </c>
      <c r="U52" s="21" t="e">
        <f>#REF!</f>
        <v>#REF!</v>
      </c>
      <c r="V52" s="21" t="e">
        <f t="shared" si="26"/>
        <v>#REF!</v>
      </c>
      <c r="W52" s="21" t="e">
        <f t="shared" si="27"/>
        <v>#REF!</v>
      </c>
      <c r="X52" s="21" t="e">
        <f t="shared" si="28"/>
        <v>#REF!</v>
      </c>
      <c r="Y52" s="21" t="e">
        <f t="shared" si="29"/>
        <v>#REF!</v>
      </c>
      <c r="Z52" s="21" t="e">
        <f t="shared" si="30"/>
        <v>#REF!</v>
      </c>
      <c r="AA52" s="21" t="e">
        <f t="shared" si="31"/>
        <v>#REF!</v>
      </c>
      <c r="AB52" s="21" t="e">
        <f t="shared" si="32"/>
        <v>#REF!</v>
      </c>
      <c r="AC52" s="21" t="e">
        <f t="shared" si="33"/>
        <v>#REF!</v>
      </c>
      <c r="AD52" s="21" t="e">
        <f t="shared" si="34"/>
        <v>#REF!</v>
      </c>
      <c r="AE52" s="21" t="e">
        <f t="shared" si="35"/>
        <v>#REF!</v>
      </c>
      <c r="AF52" s="21" t="e">
        <f t="shared" si="36"/>
        <v>#REF!</v>
      </c>
      <c r="AG52" s="21" t="e">
        <f t="shared" si="37"/>
        <v>#REF!</v>
      </c>
      <c r="AH52" s="22" t="e">
        <f>SUMIF(#REF!,#REF!,#REF!)</f>
        <v>#REF!</v>
      </c>
      <c r="AI52" s="7" t="e">
        <f t="shared" si="123"/>
        <v>#REF!</v>
      </c>
    </row>
    <row r="53" spans="1:38" hidden="1" x14ac:dyDescent="0.25">
      <c r="A53" s="10">
        <f t="shared" si="25"/>
        <v>42</v>
      </c>
      <c r="B53" s="17" t="e">
        <f>#REF!</f>
        <v>#REF!</v>
      </c>
      <c r="C53" s="18" t="e">
        <f>#REF!</f>
        <v>#REF!</v>
      </c>
      <c r="D53" s="17" t="e">
        <f>#REF!</f>
        <v>#REF!</v>
      </c>
      <c r="E53" s="17" t="e">
        <f>#REF!</f>
        <v>#REF!</v>
      </c>
      <c r="F53" s="19" t="e">
        <f>#REF!</f>
        <v>#REF!</v>
      </c>
      <c r="G53" s="8" t="e">
        <f>#REF!</f>
        <v>#REF!</v>
      </c>
      <c r="H53" s="20" t="e">
        <f>#REF!</f>
        <v>#REF!</v>
      </c>
      <c r="I53" s="21" t="e">
        <f>#REF!</f>
        <v>#REF!</v>
      </c>
      <c r="J53" s="21" t="e">
        <f>#REF!</f>
        <v>#REF!</v>
      </c>
      <c r="K53" s="21" t="e">
        <f>#REF!</f>
        <v>#REF!</v>
      </c>
      <c r="L53" s="21" t="e">
        <f>#REF!</f>
        <v>#REF!</v>
      </c>
      <c r="M53" s="21" t="e">
        <f>#REF!</f>
        <v>#REF!</v>
      </c>
      <c r="N53" s="21" t="e">
        <f>#REF!</f>
        <v>#REF!</v>
      </c>
      <c r="O53" s="21" t="e">
        <f>#REF!</f>
        <v>#REF!</v>
      </c>
      <c r="P53" s="21" t="e">
        <f>#REF!</f>
        <v>#REF!</v>
      </c>
      <c r="Q53" s="21" t="e">
        <f>#REF!</f>
        <v>#REF!</v>
      </c>
      <c r="R53" s="21" t="e">
        <f>#REF!</f>
        <v>#REF!</v>
      </c>
      <c r="S53" s="21" t="e">
        <f>#REF!</f>
        <v>#REF!</v>
      </c>
      <c r="T53" s="21" t="e">
        <f>#REF!</f>
        <v>#REF!</v>
      </c>
      <c r="U53" s="21" t="e">
        <f>#REF!</f>
        <v>#REF!</v>
      </c>
      <c r="V53" s="21" t="e">
        <f t="shared" si="26"/>
        <v>#REF!</v>
      </c>
      <c r="W53" s="21" t="e">
        <f t="shared" si="27"/>
        <v>#REF!</v>
      </c>
      <c r="X53" s="21" t="e">
        <f t="shared" si="28"/>
        <v>#REF!</v>
      </c>
      <c r="Y53" s="21" t="e">
        <f t="shared" si="29"/>
        <v>#REF!</v>
      </c>
      <c r="Z53" s="21" t="e">
        <f t="shared" si="30"/>
        <v>#REF!</v>
      </c>
      <c r="AA53" s="21" t="e">
        <f t="shared" si="31"/>
        <v>#REF!</v>
      </c>
      <c r="AB53" s="21" t="e">
        <f t="shared" si="32"/>
        <v>#REF!</v>
      </c>
      <c r="AC53" s="21" t="e">
        <f t="shared" si="33"/>
        <v>#REF!</v>
      </c>
      <c r="AD53" s="21" t="e">
        <f t="shared" si="34"/>
        <v>#REF!</v>
      </c>
      <c r="AE53" s="21" t="e">
        <f t="shared" si="35"/>
        <v>#REF!</v>
      </c>
      <c r="AF53" s="21" t="e">
        <f t="shared" si="36"/>
        <v>#REF!</v>
      </c>
      <c r="AG53" s="21" t="e">
        <f t="shared" si="37"/>
        <v>#REF!</v>
      </c>
      <c r="AH53" s="22" t="e">
        <f>SUMIF(#REF!,#REF!,#REF!)</f>
        <v>#REF!</v>
      </c>
      <c r="AI53" s="7" t="e">
        <f t="shared" si="123"/>
        <v>#REF!</v>
      </c>
      <c r="AL53" s="7"/>
    </row>
    <row r="54" spans="1:38" hidden="1" x14ac:dyDescent="0.25">
      <c r="A54" s="10">
        <f t="shared" si="25"/>
        <v>43</v>
      </c>
      <c r="B54" s="17" t="e">
        <f>#REF!</f>
        <v>#REF!</v>
      </c>
      <c r="C54" s="18" t="e">
        <f>#REF!</f>
        <v>#REF!</v>
      </c>
      <c r="D54" s="17" t="e">
        <f>#REF!</f>
        <v>#REF!</v>
      </c>
      <c r="E54" s="17" t="e">
        <f>#REF!</f>
        <v>#REF!</v>
      </c>
      <c r="F54" s="19" t="e">
        <f>#REF!</f>
        <v>#REF!</v>
      </c>
      <c r="G54" s="8" t="e">
        <f>#REF!</f>
        <v>#REF!</v>
      </c>
      <c r="H54" s="20" t="e">
        <f>#REF!</f>
        <v>#REF!</v>
      </c>
      <c r="I54" s="21" t="e">
        <f>#REF!</f>
        <v>#REF!</v>
      </c>
      <c r="J54" s="21" t="e">
        <f>#REF!</f>
        <v>#REF!</v>
      </c>
      <c r="K54" s="21" t="e">
        <f>#REF!</f>
        <v>#REF!</v>
      </c>
      <c r="L54" s="21" t="e">
        <f>#REF!</f>
        <v>#REF!</v>
      </c>
      <c r="M54" s="21" t="e">
        <f>#REF!</f>
        <v>#REF!</v>
      </c>
      <c r="N54" s="21" t="e">
        <f>#REF!</f>
        <v>#REF!</v>
      </c>
      <c r="O54" s="21" t="e">
        <f>#REF!</f>
        <v>#REF!</v>
      </c>
      <c r="P54" s="21" t="e">
        <f>#REF!</f>
        <v>#REF!</v>
      </c>
      <c r="Q54" s="21" t="e">
        <f>#REF!</f>
        <v>#REF!</v>
      </c>
      <c r="R54" s="21" t="e">
        <f>#REF!</f>
        <v>#REF!</v>
      </c>
      <c r="S54" s="21" t="e">
        <f>#REF!</f>
        <v>#REF!</v>
      </c>
      <c r="T54" s="21" t="e">
        <f>#REF!</f>
        <v>#REF!</v>
      </c>
      <c r="U54" s="21" t="e">
        <f>#REF!</f>
        <v>#REF!</v>
      </c>
      <c r="V54" s="21" t="e">
        <f t="shared" si="26"/>
        <v>#REF!</v>
      </c>
      <c r="W54" s="21" t="e">
        <f t="shared" si="27"/>
        <v>#REF!</v>
      </c>
      <c r="X54" s="21" t="e">
        <f t="shared" si="28"/>
        <v>#REF!</v>
      </c>
      <c r="Y54" s="21" t="e">
        <f t="shared" si="29"/>
        <v>#REF!</v>
      </c>
      <c r="Z54" s="21" t="e">
        <f t="shared" si="30"/>
        <v>#REF!</v>
      </c>
      <c r="AA54" s="21" t="e">
        <f t="shared" si="31"/>
        <v>#REF!</v>
      </c>
      <c r="AB54" s="21" t="e">
        <f t="shared" si="32"/>
        <v>#REF!</v>
      </c>
      <c r="AC54" s="21" t="e">
        <f t="shared" si="33"/>
        <v>#REF!</v>
      </c>
      <c r="AD54" s="21" t="e">
        <f t="shared" si="34"/>
        <v>#REF!</v>
      </c>
      <c r="AE54" s="21" t="e">
        <f t="shared" si="35"/>
        <v>#REF!</v>
      </c>
      <c r="AF54" s="21" t="e">
        <f t="shared" si="36"/>
        <v>#REF!</v>
      </c>
      <c r="AG54" s="21" t="e">
        <f t="shared" si="37"/>
        <v>#REF!</v>
      </c>
      <c r="AH54" s="22" t="e">
        <f>SUMIF(#REF!,#REF!,#REF!)</f>
        <v>#REF!</v>
      </c>
      <c r="AI54" s="7" t="e">
        <f t="shared" si="123"/>
        <v>#REF!</v>
      </c>
      <c r="AL54" s="7"/>
    </row>
    <row r="55" spans="1:38" hidden="1" x14ac:dyDescent="0.25">
      <c r="A55" s="10">
        <f t="shared" si="25"/>
        <v>44</v>
      </c>
      <c r="B55" s="17" t="e">
        <f>#REF!</f>
        <v>#REF!</v>
      </c>
      <c r="C55" s="18" t="e">
        <f>#REF!</f>
        <v>#REF!</v>
      </c>
      <c r="D55" s="17" t="e">
        <f>#REF!</f>
        <v>#REF!</v>
      </c>
      <c r="E55" s="17" t="e">
        <f>#REF!</f>
        <v>#REF!</v>
      </c>
      <c r="F55" s="19" t="e">
        <f>#REF!</f>
        <v>#REF!</v>
      </c>
      <c r="G55" s="8" t="e">
        <f>#REF!</f>
        <v>#REF!</v>
      </c>
      <c r="H55" s="20" t="e">
        <f>#REF!</f>
        <v>#REF!</v>
      </c>
      <c r="I55" s="21" t="e">
        <f>#REF!</f>
        <v>#REF!</v>
      </c>
      <c r="J55" s="21" t="e">
        <f>#REF!</f>
        <v>#REF!</v>
      </c>
      <c r="K55" s="21" t="e">
        <f>#REF!</f>
        <v>#REF!</v>
      </c>
      <c r="L55" s="21" t="e">
        <f>#REF!</f>
        <v>#REF!</v>
      </c>
      <c r="M55" s="21" t="e">
        <f>#REF!</f>
        <v>#REF!</v>
      </c>
      <c r="N55" s="21" t="e">
        <f>#REF!</f>
        <v>#REF!</v>
      </c>
      <c r="O55" s="21" t="e">
        <f>#REF!</f>
        <v>#REF!</v>
      </c>
      <c r="P55" s="21" t="e">
        <f>#REF!</f>
        <v>#REF!</v>
      </c>
      <c r="Q55" s="21" t="e">
        <f>#REF!</f>
        <v>#REF!</v>
      </c>
      <c r="R55" s="21" t="e">
        <f>#REF!</f>
        <v>#REF!</v>
      </c>
      <c r="S55" s="21" t="e">
        <f>#REF!</f>
        <v>#REF!</v>
      </c>
      <c r="T55" s="21" t="e">
        <f>#REF!</f>
        <v>#REF!</v>
      </c>
      <c r="U55" s="21" t="e">
        <f>#REF!</f>
        <v>#REF!</v>
      </c>
      <c r="V55" s="21" t="e">
        <f t="shared" si="26"/>
        <v>#REF!</v>
      </c>
      <c r="W55" s="21" t="e">
        <f t="shared" si="27"/>
        <v>#REF!</v>
      </c>
      <c r="X55" s="21" t="e">
        <f t="shared" si="28"/>
        <v>#REF!</v>
      </c>
      <c r="Y55" s="21" t="e">
        <f t="shared" si="29"/>
        <v>#REF!</v>
      </c>
      <c r="Z55" s="21" t="e">
        <f t="shared" si="30"/>
        <v>#REF!</v>
      </c>
      <c r="AA55" s="21" t="e">
        <f t="shared" si="31"/>
        <v>#REF!</v>
      </c>
      <c r="AB55" s="21" t="e">
        <f t="shared" si="32"/>
        <v>#REF!</v>
      </c>
      <c r="AC55" s="21" t="e">
        <f t="shared" si="33"/>
        <v>#REF!</v>
      </c>
      <c r="AD55" s="21" t="e">
        <f t="shared" si="34"/>
        <v>#REF!</v>
      </c>
      <c r="AE55" s="21" t="e">
        <f t="shared" si="35"/>
        <v>#REF!</v>
      </c>
      <c r="AF55" s="21" t="e">
        <f t="shared" si="36"/>
        <v>#REF!</v>
      </c>
      <c r="AG55" s="21" t="e">
        <f t="shared" si="37"/>
        <v>#REF!</v>
      </c>
      <c r="AH55" s="22" t="e">
        <f>SUMIF(#REF!,#REF!,#REF!)</f>
        <v>#REF!</v>
      </c>
      <c r="AI55" s="7" t="e">
        <f t="shared" si="123"/>
        <v>#REF!</v>
      </c>
      <c r="AL55" s="7"/>
    </row>
    <row r="56" spans="1:38" hidden="1" x14ac:dyDescent="0.25">
      <c r="A56" s="10">
        <f t="shared" si="25"/>
        <v>45</v>
      </c>
      <c r="B56" s="17" t="e">
        <f>#REF!</f>
        <v>#REF!</v>
      </c>
      <c r="C56" s="18" t="e">
        <f>#REF!</f>
        <v>#REF!</v>
      </c>
      <c r="D56" s="17" t="e">
        <f>#REF!</f>
        <v>#REF!</v>
      </c>
      <c r="E56" s="17" t="e">
        <f>#REF!</f>
        <v>#REF!</v>
      </c>
      <c r="F56" s="19" t="e">
        <f>#REF!</f>
        <v>#REF!</v>
      </c>
      <c r="G56" s="8" t="e">
        <f>#REF!</f>
        <v>#REF!</v>
      </c>
      <c r="H56" s="20" t="e">
        <f>#REF!</f>
        <v>#REF!</v>
      </c>
      <c r="I56" s="21" t="e">
        <f>#REF!</f>
        <v>#REF!</v>
      </c>
      <c r="J56" s="21" t="e">
        <f>#REF!</f>
        <v>#REF!</v>
      </c>
      <c r="K56" s="21" t="e">
        <f>#REF!</f>
        <v>#REF!</v>
      </c>
      <c r="L56" s="21" t="e">
        <f>#REF!</f>
        <v>#REF!</v>
      </c>
      <c r="M56" s="21" t="e">
        <f>#REF!</f>
        <v>#REF!</v>
      </c>
      <c r="N56" s="21" t="e">
        <f>#REF!</f>
        <v>#REF!</v>
      </c>
      <c r="O56" s="21" t="e">
        <f>#REF!</f>
        <v>#REF!</v>
      </c>
      <c r="P56" s="21" t="e">
        <f>#REF!</f>
        <v>#REF!</v>
      </c>
      <c r="Q56" s="21" t="e">
        <f>#REF!</f>
        <v>#REF!</v>
      </c>
      <c r="R56" s="21" t="e">
        <f>#REF!</f>
        <v>#REF!</v>
      </c>
      <c r="S56" s="21" t="e">
        <f>#REF!</f>
        <v>#REF!</v>
      </c>
      <c r="T56" s="21" t="e">
        <f>#REF!</f>
        <v>#REF!</v>
      </c>
      <c r="U56" s="21" t="e">
        <f>#REF!</f>
        <v>#REF!</v>
      </c>
      <c r="V56" s="21" t="e">
        <f t="shared" si="26"/>
        <v>#REF!</v>
      </c>
      <c r="W56" s="21" t="e">
        <f t="shared" si="27"/>
        <v>#REF!</v>
      </c>
      <c r="X56" s="21" t="e">
        <f t="shared" si="28"/>
        <v>#REF!</v>
      </c>
      <c r="Y56" s="21" t="e">
        <f t="shared" si="29"/>
        <v>#REF!</v>
      </c>
      <c r="Z56" s="21" t="e">
        <f t="shared" si="30"/>
        <v>#REF!</v>
      </c>
      <c r="AA56" s="21" t="e">
        <f t="shared" si="31"/>
        <v>#REF!</v>
      </c>
      <c r="AB56" s="21" t="e">
        <f t="shared" si="32"/>
        <v>#REF!</v>
      </c>
      <c r="AC56" s="21" t="e">
        <f t="shared" si="33"/>
        <v>#REF!</v>
      </c>
      <c r="AD56" s="21" t="e">
        <f t="shared" si="34"/>
        <v>#REF!</v>
      </c>
      <c r="AE56" s="21" t="e">
        <f t="shared" si="35"/>
        <v>#REF!</v>
      </c>
      <c r="AF56" s="21" t="e">
        <f t="shared" si="36"/>
        <v>#REF!</v>
      </c>
      <c r="AG56" s="21" t="e">
        <f t="shared" si="37"/>
        <v>#REF!</v>
      </c>
      <c r="AH56" s="22" t="e">
        <f>SUMIF(#REF!,#REF!,#REF!)</f>
        <v>#REF!</v>
      </c>
      <c r="AI56" s="7" t="e">
        <f t="shared" si="123"/>
        <v>#REF!</v>
      </c>
      <c r="AK56" s="2"/>
      <c r="AL56" s="7"/>
    </row>
    <row r="57" spans="1:38" hidden="1" x14ac:dyDescent="0.25">
      <c r="A57" s="10">
        <f t="shared" si="25"/>
        <v>46</v>
      </c>
      <c r="B57" s="17" t="e">
        <f>#REF!</f>
        <v>#REF!</v>
      </c>
      <c r="C57" s="18" t="e">
        <f>#REF!</f>
        <v>#REF!</v>
      </c>
      <c r="D57" s="17" t="e">
        <f>#REF!</f>
        <v>#REF!</v>
      </c>
      <c r="E57" s="17" t="e">
        <f>#REF!</f>
        <v>#REF!</v>
      </c>
      <c r="F57" s="19" t="e">
        <f>#REF!</f>
        <v>#REF!</v>
      </c>
      <c r="G57" s="8" t="e">
        <f>#REF!</f>
        <v>#REF!</v>
      </c>
      <c r="H57" s="20" t="e">
        <f>#REF!</f>
        <v>#REF!</v>
      </c>
      <c r="I57" s="21" t="e">
        <f>#REF!</f>
        <v>#REF!</v>
      </c>
      <c r="J57" s="21" t="e">
        <f>#REF!</f>
        <v>#REF!</v>
      </c>
      <c r="K57" s="21" t="e">
        <f>#REF!</f>
        <v>#REF!</v>
      </c>
      <c r="L57" s="21" t="e">
        <f>#REF!</f>
        <v>#REF!</v>
      </c>
      <c r="M57" s="21" t="e">
        <f>#REF!</f>
        <v>#REF!</v>
      </c>
      <c r="N57" s="21" t="e">
        <f>#REF!</f>
        <v>#REF!</v>
      </c>
      <c r="O57" s="21" t="e">
        <f>#REF!</f>
        <v>#REF!</v>
      </c>
      <c r="P57" s="21" t="e">
        <f>#REF!</f>
        <v>#REF!</v>
      </c>
      <c r="Q57" s="21" t="e">
        <f>#REF!</f>
        <v>#REF!</v>
      </c>
      <c r="R57" s="21" t="e">
        <f>#REF!</f>
        <v>#REF!</v>
      </c>
      <c r="S57" s="21" t="e">
        <f>#REF!</f>
        <v>#REF!</v>
      </c>
      <c r="T57" s="21" t="e">
        <f>#REF!</f>
        <v>#REF!</v>
      </c>
      <c r="U57" s="21" t="e">
        <f>#REF!</f>
        <v>#REF!</v>
      </c>
      <c r="V57" s="21" t="e">
        <f t="shared" si="26"/>
        <v>#REF!</v>
      </c>
      <c r="W57" s="21" t="e">
        <f t="shared" si="27"/>
        <v>#REF!</v>
      </c>
      <c r="X57" s="21" t="e">
        <f t="shared" si="28"/>
        <v>#REF!</v>
      </c>
      <c r="Y57" s="21" t="e">
        <f t="shared" si="29"/>
        <v>#REF!</v>
      </c>
      <c r="Z57" s="21" t="e">
        <f t="shared" si="30"/>
        <v>#REF!</v>
      </c>
      <c r="AA57" s="21" t="e">
        <f t="shared" si="31"/>
        <v>#REF!</v>
      </c>
      <c r="AB57" s="21" t="e">
        <f t="shared" si="32"/>
        <v>#REF!</v>
      </c>
      <c r="AC57" s="21" t="e">
        <f t="shared" si="33"/>
        <v>#REF!</v>
      </c>
      <c r="AD57" s="21" t="e">
        <f t="shared" si="34"/>
        <v>#REF!</v>
      </c>
      <c r="AE57" s="21" t="e">
        <f t="shared" si="35"/>
        <v>#REF!</v>
      </c>
      <c r="AF57" s="21" t="e">
        <f t="shared" si="36"/>
        <v>#REF!</v>
      </c>
      <c r="AG57" s="21" t="e">
        <f t="shared" si="37"/>
        <v>#REF!</v>
      </c>
      <c r="AH57" s="22" t="e">
        <f>SUMIF(#REF!,#REF!,#REF!)</f>
        <v>#REF!</v>
      </c>
      <c r="AI57" s="7" t="e">
        <f t="shared" si="123"/>
        <v>#REF!</v>
      </c>
      <c r="AL57" s="7"/>
    </row>
    <row r="58" spans="1:38" hidden="1" x14ac:dyDescent="0.25">
      <c r="A58" s="10">
        <f t="shared" si="25"/>
        <v>47</v>
      </c>
      <c r="B58" s="17" t="e">
        <f>#REF!</f>
        <v>#REF!</v>
      </c>
      <c r="C58" s="18" t="e">
        <f>#REF!</f>
        <v>#REF!</v>
      </c>
      <c r="D58" s="17" t="e">
        <f>#REF!</f>
        <v>#REF!</v>
      </c>
      <c r="E58" s="17" t="e">
        <f>#REF!</f>
        <v>#REF!</v>
      </c>
      <c r="F58" s="19" t="e">
        <f>#REF!</f>
        <v>#REF!</v>
      </c>
      <c r="G58" s="8" t="e">
        <f>#REF!</f>
        <v>#REF!</v>
      </c>
      <c r="H58" s="20" t="e">
        <f>#REF!</f>
        <v>#REF!</v>
      </c>
      <c r="I58" s="21" t="e">
        <f>#REF!</f>
        <v>#REF!</v>
      </c>
      <c r="J58" s="21" t="e">
        <f>#REF!</f>
        <v>#REF!</v>
      </c>
      <c r="K58" s="21" t="e">
        <f>#REF!</f>
        <v>#REF!</v>
      </c>
      <c r="L58" s="21" t="e">
        <f>#REF!</f>
        <v>#REF!</v>
      </c>
      <c r="M58" s="21" t="e">
        <f>#REF!</f>
        <v>#REF!</v>
      </c>
      <c r="N58" s="21" t="e">
        <f>#REF!</f>
        <v>#REF!</v>
      </c>
      <c r="O58" s="21" t="e">
        <f>#REF!</f>
        <v>#REF!</v>
      </c>
      <c r="P58" s="21" t="e">
        <f>#REF!</f>
        <v>#REF!</v>
      </c>
      <c r="Q58" s="21" t="e">
        <f>#REF!</f>
        <v>#REF!</v>
      </c>
      <c r="R58" s="21" t="e">
        <f>#REF!</f>
        <v>#REF!</v>
      </c>
      <c r="S58" s="21" t="e">
        <f>#REF!</f>
        <v>#REF!</v>
      </c>
      <c r="T58" s="21" t="e">
        <f>#REF!</f>
        <v>#REF!</v>
      </c>
      <c r="U58" s="21" t="e">
        <f>#REF!</f>
        <v>#REF!</v>
      </c>
      <c r="V58" s="21" t="e">
        <f t="shared" si="26"/>
        <v>#REF!</v>
      </c>
      <c r="W58" s="21" t="e">
        <f t="shared" si="27"/>
        <v>#REF!</v>
      </c>
      <c r="X58" s="21" t="e">
        <f t="shared" si="28"/>
        <v>#REF!</v>
      </c>
      <c r="Y58" s="21" t="e">
        <f t="shared" si="29"/>
        <v>#REF!</v>
      </c>
      <c r="Z58" s="21" t="e">
        <f t="shared" si="30"/>
        <v>#REF!</v>
      </c>
      <c r="AA58" s="21" t="e">
        <f t="shared" si="31"/>
        <v>#REF!</v>
      </c>
      <c r="AB58" s="21" t="e">
        <f t="shared" si="32"/>
        <v>#REF!</v>
      </c>
      <c r="AC58" s="21" t="e">
        <f t="shared" si="33"/>
        <v>#REF!</v>
      </c>
      <c r="AD58" s="21" t="e">
        <f t="shared" si="34"/>
        <v>#REF!</v>
      </c>
      <c r="AE58" s="21" t="e">
        <f t="shared" si="35"/>
        <v>#REF!</v>
      </c>
      <c r="AF58" s="21" t="e">
        <f t="shared" si="36"/>
        <v>#REF!</v>
      </c>
      <c r="AG58" s="21" t="e">
        <f t="shared" si="37"/>
        <v>#REF!</v>
      </c>
      <c r="AH58" s="22" t="e">
        <f>SUMIF(#REF!,#REF!,#REF!)</f>
        <v>#REF!</v>
      </c>
      <c r="AI58" s="7" t="e">
        <f t="shared" si="123"/>
        <v>#REF!</v>
      </c>
      <c r="AL58" s="7"/>
    </row>
    <row r="59" spans="1:38" hidden="1" x14ac:dyDescent="0.25">
      <c r="A59" s="10">
        <f t="shared" si="25"/>
        <v>48</v>
      </c>
      <c r="B59" s="17" t="e">
        <f>#REF!</f>
        <v>#REF!</v>
      </c>
      <c r="C59" s="18" t="e">
        <f>#REF!</f>
        <v>#REF!</v>
      </c>
      <c r="D59" s="17" t="e">
        <f>#REF!</f>
        <v>#REF!</v>
      </c>
      <c r="E59" s="17" t="e">
        <f>#REF!</f>
        <v>#REF!</v>
      </c>
      <c r="F59" s="19" t="e">
        <f>#REF!</f>
        <v>#REF!</v>
      </c>
      <c r="G59" s="8" t="e">
        <f>#REF!</f>
        <v>#REF!</v>
      </c>
      <c r="H59" s="20" t="e">
        <f>#REF!</f>
        <v>#REF!</v>
      </c>
      <c r="I59" s="21" t="e">
        <f>#REF!</f>
        <v>#REF!</v>
      </c>
      <c r="J59" s="21" t="e">
        <f>#REF!</f>
        <v>#REF!</v>
      </c>
      <c r="K59" s="21" t="e">
        <f>#REF!</f>
        <v>#REF!</v>
      </c>
      <c r="L59" s="21" t="e">
        <f>#REF!</f>
        <v>#REF!</v>
      </c>
      <c r="M59" s="21" t="e">
        <f>#REF!</f>
        <v>#REF!</v>
      </c>
      <c r="N59" s="21" t="e">
        <f>#REF!</f>
        <v>#REF!</v>
      </c>
      <c r="O59" s="21" t="e">
        <f>#REF!</f>
        <v>#REF!</v>
      </c>
      <c r="P59" s="21" t="e">
        <f>#REF!</f>
        <v>#REF!</v>
      </c>
      <c r="Q59" s="21" t="e">
        <f>#REF!</f>
        <v>#REF!</v>
      </c>
      <c r="R59" s="21" t="e">
        <f>#REF!</f>
        <v>#REF!</v>
      </c>
      <c r="S59" s="21" t="e">
        <f>#REF!</f>
        <v>#REF!</v>
      </c>
      <c r="T59" s="21" t="e">
        <f>#REF!</f>
        <v>#REF!</v>
      </c>
      <c r="U59" s="21" t="e">
        <f>#REF!</f>
        <v>#REF!</v>
      </c>
      <c r="V59" s="21" t="e">
        <f t="shared" si="26"/>
        <v>#REF!</v>
      </c>
      <c r="W59" s="21" t="e">
        <f t="shared" si="27"/>
        <v>#REF!</v>
      </c>
      <c r="X59" s="21" t="e">
        <f t="shared" si="28"/>
        <v>#REF!</v>
      </c>
      <c r="Y59" s="21" t="e">
        <f t="shared" si="29"/>
        <v>#REF!</v>
      </c>
      <c r="Z59" s="21" t="e">
        <f t="shared" si="30"/>
        <v>#REF!</v>
      </c>
      <c r="AA59" s="21" t="e">
        <f t="shared" si="31"/>
        <v>#REF!</v>
      </c>
      <c r="AB59" s="21" t="e">
        <f t="shared" si="32"/>
        <v>#REF!</v>
      </c>
      <c r="AC59" s="21" t="e">
        <f t="shared" si="33"/>
        <v>#REF!</v>
      </c>
      <c r="AD59" s="21" t="e">
        <f t="shared" si="34"/>
        <v>#REF!</v>
      </c>
      <c r="AE59" s="21" t="e">
        <f t="shared" si="35"/>
        <v>#REF!</v>
      </c>
      <c r="AF59" s="21" t="e">
        <f t="shared" si="36"/>
        <v>#REF!</v>
      </c>
      <c r="AG59" s="21" t="e">
        <f t="shared" si="37"/>
        <v>#REF!</v>
      </c>
      <c r="AH59" s="22" t="e">
        <f>SUMIF(#REF!,#REF!,#REF!)</f>
        <v>#REF!</v>
      </c>
      <c r="AI59" s="7" t="e">
        <f t="shared" si="123"/>
        <v>#REF!</v>
      </c>
      <c r="AK59" s="2"/>
      <c r="AL59" s="7"/>
    </row>
    <row r="60" spans="1:38" hidden="1" x14ac:dyDescent="0.25">
      <c r="A60" s="10">
        <f t="shared" si="25"/>
        <v>49</v>
      </c>
      <c r="B60" s="17" t="e">
        <f>#REF!</f>
        <v>#REF!</v>
      </c>
      <c r="C60" s="18" t="e">
        <f>#REF!</f>
        <v>#REF!</v>
      </c>
      <c r="D60" s="17" t="e">
        <f>#REF!</f>
        <v>#REF!</v>
      </c>
      <c r="E60" s="17" t="e">
        <f>#REF!</f>
        <v>#REF!</v>
      </c>
      <c r="F60" s="19" t="e">
        <f>#REF!</f>
        <v>#REF!</v>
      </c>
      <c r="G60" s="8" t="e">
        <f>#REF!</f>
        <v>#REF!</v>
      </c>
      <c r="H60" s="20" t="e">
        <f>#REF!</f>
        <v>#REF!</v>
      </c>
      <c r="I60" s="21" t="e">
        <f>#REF!</f>
        <v>#REF!</v>
      </c>
      <c r="J60" s="21" t="e">
        <f>#REF!</f>
        <v>#REF!</v>
      </c>
      <c r="K60" s="21" t="e">
        <f>#REF!</f>
        <v>#REF!</v>
      </c>
      <c r="L60" s="21" t="e">
        <f>#REF!</f>
        <v>#REF!</v>
      </c>
      <c r="M60" s="21" t="e">
        <f>#REF!</f>
        <v>#REF!</v>
      </c>
      <c r="N60" s="21" t="e">
        <f>#REF!</f>
        <v>#REF!</v>
      </c>
      <c r="O60" s="21" t="e">
        <f>#REF!</f>
        <v>#REF!</v>
      </c>
      <c r="P60" s="21" t="e">
        <f>#REF!</f>
        <v>#REF!</v>
      </c>
      <c r="Q60" s="21" t="e">
        <f>#REF!</f>
        <v>#REF!</v>
      </c>
      <c r="R60" s="21" t="e">
        <f>#REF!</f>
        <v>#REF!</v>
      </c>
      <c r="S60" s="21" t="e">
        <f>#REF!</f>
        <v>#REF!</v>
      </c>
      <c r="T60" s="21" t="e">
        <f>#REF!</f>
        <v>#REF!</v>
      </c>
      <c r="U60" s="21" t="e">
        <f>#REF!</f>
        <v>#REF!</v>
      </c>
      <c r="V60" s="21" t="e">
        <f t="shared" si="26"/>
        <v>#REF!</v>
      </c>
      <c r="W60" s="21" t="e">
        <f t="shared" si="27"/>
        <v>#REF!</v>
      </c>
      <c r="X60" s="21" t="e">
        <f t="shared" si="28"/>
        <v>#REF!</v>
      </c>
      <c r="Y60" s="21" t="e">
        <f t="shared" si="29"/>
        <v>#REF!</v>
      </c>
      <c r="Z60" s="21" t="e">
        <f t="shared" si="30"/>
        <v>#REF!</v>
      </c>
      <c r="AA60" s="21" t="e">
        <f t="shared" si="31"/>
        <v>#REF!</v>
      </c>
      <c r="AB60" s="21" t="e">
        <f t="shared" si="32"/>
        <v>#REF!</v>
      </c>
      <c r="AC60" s="21" t="e">
        <f t="shared" si="33"/>
        <v>#REF!</v>
      </c>
      <c r="AD60" s="21" t="e">
        <f t="shared" si="34"/>
        <v>#REF!</v>
      </c>
      <c r="AE60" s="21" t="e">
        <f t="shared" si="35"/>
        <v>#REF!</v>
      </c>
      <c r="AF60" s="21" t="e">
        <f t="shared" si="36"/>
        <v>#REF!</v>
      </c>
      <c r="AG60" s="21" t="e">
        <f t="shared" si="37"/>
        <v>#REF!</v>
      </c>
      <c r="AH60" s="22" t="e">
        <f>SUMIF(#REF!,#REF!,#REF!)</f>
        <v>#REF!</v>
      </c>
      <c r="AI60" s="7" t="e">
        <f t="shared" si="123"/>
        <v>#REF!</v>
      </c>
      <c r="AK60" s="2"/>
      <c r="AL60" s="7"/>
    </row>
    <row r="61" spans="1:38" hidden="1" x14ac:dyDescent="0.25">
      <c r="A61" s="10">
        <f t="shared" si="25"/>
        <v>50</v>
      </c>
      <c r="B61" s="17" t="e">
        <f>#REF!</f>
        <v>#REF!</v>
      </c>
      <c r="C61" s="18" t="e">
        <f>#REF!</f>
        <v>#REF!</v>
      </c>
      <c r="D61" s="17" t="e">
        <f>#REF!</f>
        <v>#REF!</v>
      </c>
      <c r="E61" s="17" t="e">
        <f>#REF!</f>
        <v>#REF!</v>
      </c>
      <c r="F61" s="19" t="e">
        <f>#REF!</f>
        <v>#REF!</v>
      </c>
      <c r="G61" s="8" t="e">
        <f>#REF!</f>
        <v>#REF!</v>
      </c>
      <c r="H61" s="20" t="e">
        <f>#REF!</f>
        <v>#REF!</v>
      </c>
      <c r="I61" s="21" t="e">
        <f>#REF!</f>
        <v>#REF!</v>
      </c>
      <c r="J61" s="21" t="e">
        <f>#REF!</f>
        <v>#REF!</v>
      </c>
      <c r="K61" s="21" t="e">
        <f>#REF!</f>
        <v>#REF!</v>
      </c>
      <c r="L61" s="21" t="e">
        <f>#REF!</f>
        <v>#REF!</v>
      </c>
      <c r="M61" s="21" t="e">
        <f>#REF!</f>
        <v>#REF!</v>
      </c>
      <c r="N61" s="21" t="e">
        <f>#REF!</f>
        <v>#REF!</v>
      </c>
      <c r="O61" s="21" t="e">
        <f>#REF!</f>
        <v>#REF!</v>
      </c>
      <c r="P61" s="21" t="e">
        <f>#REF!</f>
        <v>#REF!</v>
      </c>
      <c r="Q61" s="21" t="e">
        <f>#REF!</f>
        <v>#REF!</v>
      </c>
      <c r="R61" s="21" t="e">
        <f>#REF!</f>
        <v>#REF!</v>
      </c>
      <c r="S61" s="21" t="e">
        <f>#REF!</f>
        <v>#REF!</v>
      </c>
      <c r="T61" s="21" t="e">
        <f>#REF!</f>
        <v>#REF!</v>
      </c>
      <c r="U61" s="21" t="e">
        <f>#REF!</f>
        <v>#REF!</v>
      </c>
      <c r="V61" s="21" t="e">
        <f t="shared" si="26"/>
        <v>#REF!</v>
      </c>
      <c r="W61" s="21" t="e">
        <f t="shared" si="27"/>
        <v>#REF!</v>
      </c>
      <c r="X61" s="21" t="e">
        <f t="shared" si="28"/>
        <v>#REF!</v>
      </c>
      <c r="Y61" s="21" t="e">
        <f t="shared" si="29"/>
        <v>#REF!</v>
      </c>
      <c r="Z61" s="21" t="e">
        <f t="shared" si="30"/>
        <v>#REF!</v>
      </c>
      <c r="AA61" s="21" t="e">
        <f t="shared" si="31"/>
        <v>#REF!</v>
      </c>
      <c r="AB61" s="21" t="e">
        <f t="shared" si="32"/>
        <v>#REF!</v>
      </c>
      <c r="AC61" s="21" t="e">
        <f t="shared" si="33"/>
        <v>#REF!</v>
      </c>
      <c r="AD61" s="21" t="e">
        <f t="shared" si="34"/>
        <v>#REF!</v>
      </c>
      <c r="AE61" s="21" t="e">
        <f t="shared" si="35"/>
        <v>#REF!</v>
      </c>
      <c r="AF61" s="21" t="e">
        <f t="shared" si="36"/>
        <v>#REF!</v>
      </c>
      <c r="AG61" s="21" t="e">
        <f t="shared" si="37"/>
        <v>#REF!</v>
      </c>
      <c r="AH61" s="22" t="e">
        <f>SUMIF(#REF!,#REF!,#REF!)</f>
        <v>#REF!</v>
      </c>
      <c r="AI61" s="7" t="e">
        <f t="shared" si="123"/>
        <v>#REF!</v>
      </c>
      <c r="AK61" s="2"/>
      <c r="AL61" s="7"/>
    </row>
    <row r="62" spans="1:38" hidden="1" x14ac:dyDescent="0.25">
      <c r="A62" s="10">
        <f t="shared" si="25"/>
        <v>51</v>
      </c>
      <c r="B62" s="17" t="e">
        <f>#REF!</f>
        <v>#REF!</v>
      </c>
      <c r="C62" s="18" t="e">
        <f>#REF!</f>
        <v>#REF!</v>
      </c>
      <c r="D62" s="17" t="e">
        <f>#REF!</f>
        <v>#REF!</v>
      </c>
      <c r="E62" s="17" t="e">
        <f>#REF!</f>
        <v>#REF!</v>
      </c>
      <c r="F62" s="19" t="e">
        <f>#REF!</f>
        <v>#REF!</v>
      </c>
      <c r="G62" s="8" t="e">
        <f>#REF!</f>
        <v>#REF!</v>
      </c>
      <c r="H62" s="20" t="e">
        <f>#REF!</f>
        <v>#REF!</v>
      </c>
      <c r="I62" s="21" t="e">
        <f>#REF!</f>
        <v>#REF!</v>
      </c>
      <c r="J62" s="21" t="e">
        <f>#REF!</f>
        <v>#REF!</v>
      </c>
      <c r="K62" s="21" t="e">
        <f>#REF!</f>
        <v>#REF!</v>
      </c>
      <c r="L62" s="21" t="e">
        <f>#REF!</f>
        <v>#REF!</v>
      </c>
      <c r="M62" s="21" t="e">
        <f>#REF!</f>
        <v>#REF!</v>
      </c>
      <c r="N62" s="21" t="e">
        <f>#REF!</f>
        <v>#REF!</v>
      </c>
      <c r="O62" s="21" t="e">
        <f>#REF!</f>
        <v>#REF!</v>
      </c>
      <c r="P62" s="21" t="e">
        <f>#REF!</f>
        <v>#REF!</v>
      </c>
      <c r="Q62" s="21" t="e">
        <f>#REF!</f>
        <v>#REF!</v>
      </c>
      <c r="R62" s="21" t="e">
        <f>#REF!</f>
        <v>#REF!</v>
      </c>
      <c r="S62" s="21" t="e">
        <f>#REF!</f>
        <v>#REF!</v>
      </c>
      <c r="T62" s="21" t="e">
        <f>#REF!</f>
        <v>#REF!</v>
      </c>
      <c r="U62" s="21" t="e">
        <f>#REF!</f>
        <v>#REF!</v>
      </c>
      <c r="V62" s="21" t="e">
        <f t="shared" si="26"/>
        <v>#REF!</v>
      </c>
      <c r="W62" s="21" t="e">
        <f t="shared" si="27"/>
        <v>#REF!</v>
      </c>
      <c r="X62" s="21" t="e">
        <f t="shared" si="28"/>
        <v>#REF!</v>
      </c>
      <c r="Y62" s="21" t="e">
        <f t="shared" si="29"/>
        <v>#REF!</v>
      </c>
      <c r="Z62" s="21" t="e">
        <f t="shared" si="30"/>
        <v>#REF!</v>
      </c>
      <c r="AA62" s="21" t="e">
        <f t="shared" si="31"/>
        <v>#REF!</v>
      </c>
      <c r="AB62" s="21" t="e">
        <f t="shared" si="32"/>
        <v>#REF!</v>
      </c>
      <c r="AC62" s="21" t="e">
        <f t="shared" si="33"/>
        <v>#REF!</v>
      </c>
      <c r="AD62" s="21" t="e">
        <f t="shared" si="34"/>
        <v>#REF!</v>
      </c>
      <c r="AE62" s="21" t="e">
        <f t="shared" si="35"/>
        <v>#REF!</v>
      </c>
      <c r="AF62" s="21" t="e">
        <f t="shared" si="36"/>
        <v>#REF!</v>
      </c>
      <c r="AG62" s="21" t="e">
        <f t="shared" si="37"/>
        <v>#REF!</v>
      </c>
      <c r="AH62" s="22" t="e">
        <f>SUMIF(#REF!,#REF!,#REF!)</f>
        <v>#REF!</v>
      </c>
      <c r="AI62" s="7" t="e">
        <f t="shared" si="123"/>
        <v>#REF!</v>
      </c>
      <c r="AL62" s="7"/>
    </row>
    <row r="63" spans="1:38" hidden="1" x14ac:dyDescent="0.25">
      <c r="A63" s="10">
        <f t="shared" si="25"/>
        <v>52</v>
      </c>
      <c r="B63" s="17" t="e">
        <f>#REF!</f>
        <v>#REF!</v>
      </c>
      <c r="C63" s="18" t="e">
        <f>#REF!</f>
        <v>#REF!</v>
      </c>
      <c r="D63" s="17" t="e">
        <f>#REF!</f>
        <v>#REF!</v>
      </c>
      <c r="E63" s="17" t="e">
        <f>#REF!</f>
        <v>#REF!</v>
      </c>
      <c r="F63" s="19" t="e">
        <f>#REF!</f>
        <v>#REF!</v>
      </c>
      <c r="G63" s="8" t="e">
        <f>#REF!</f>
        <v>#REF!</v>
      </c>
      <c r="H63" s="20" t="e">
        <f>#REF!</f>
        <v>#REF!</v>
      </c>
      <c r="I63" s="21" t="e">
        <f>#REF!</f>
        <v>#REF!</v>
      </c>
      <c r="J63" s="21" t="e">
        <f>#REF!</f>
        <v>#REF!</v>
      </c>
      <c r="K63" s="21" t="e">
        <f>#REF!</f>
        <v>#REF!</v>
      </c>
      <c r="L63" s="21" t="e">
        <f>#REF!</f>
        <v>#REF!</v>
      </c>
      <c r="M63" s="21" t="e">
        <f>#REF!</f>
        <v>#REF!</v>
      </c>
      <c r="N63" s="21" t="e">
        <f>#REF!</f>
        <v>#REF!</v>
      </c>
      <c r="O63" s="21" t="e">
        <f>#REF!</f>
        <v>#REF!</v>
      </c>
      <c r="P63" s="21" t="e">
        <f>#REF!</f>
        <v>#REF!</v>
      </c>
      <c r="Q63" s="21" t="e">
        <f>#REF!</f>
        <v>#REF!</v>
      </c>
      <c r="R63" s="21" t="e">
        <f>#REF!</f>
        <v>#REF!</v>
      </c>
      <c r="S63" s="21" t="e">
        <f>#REF!</f>
        <v>#REF!</v>
      </c>
      <c r="T63" s="21" t="e">
        <f>#REF!</f>
        <v>#REF!</v>
      </c>
      <c r="U63" s="21" t="e">
        <f>#REF!</f>
        <v>#REF!</v>
      </c>
      <c r="V63" s="21" t="e">
        <f t="shared" ref="V63" si="136">J63</f>
        <v>#REF!</v>
      </c>
      <c r="W63" s="21" t="e">
        <f t="shared" ref="W63" si="137">SUM(J63:K63)</f>
        <v>#REF!</v>
      </c>
      <c r="X63" s="21" t="e">
        <f t="shared" ref="X63" si="138">SUM(J63:L63)</f>
        <v>#REF!</v>
      </c>
      <c r="Y63" s="21" t="e">
        <f t="shared" ref="Y63" si="139">SUM(J63:M63)</f>
        <v>#REF!</v>
      </c>
      <c r="Z63" s="21" t="e">
        <f t="shared" ref="Z63" si="140">SUM(J63:N63)</f>
        <v>#REF!</v>
      </c>
      <c r="AA63" s="21" t="e">
        <f t="shared" ref="AA63" si="141">SUM(J63:O63)</f>
        <v>#REF!</v>
      </c>
      <c r="AB63" s="21" t="e">
        <f t="shared" ref="AB63" si="142">SUM(J63:P63)</f>
        <v>#REF!</v>
      </c>
      <c r="AC63" s="21" t="e">
        <f t="shared" ref="AC63" si="143">SUM(J63:Q63)</f>
        <v>#REF!</v>
      </c>
      <c r="AD63" s="21" t="e">
        <f t="shared" ref="AD63" si="144">SUM(J63:R63)</f>
        <v>#REF!</v>
      </c>
      <c r="AE63" s="21" t="e">
        <f t="shared" ref="AE63" si="145">SUM(J63:S63)</f>
        <v>#REF!</v>
      </c>
      <c r="AF63" s="21" t="e">
        <f t="shared" ref="AF63" si="146">SUM(J63:T63)</f>
        <v>#REF!</v>
      </c>
      <c r="AG63" s="21" t="e">
        <f t="shared" ref="AG63" si="147">SUM(J63:U63)</f>
        <v>#REF!</v>
      </c>
      <c r="AH63" s="22" t="e">
        <f>SUMIF(#REF!,#REF!,#REF!)</f>
        <v>#REF!</v>
      </c>
      <c r="AI63" s="7" t="e">
        <f t="shared" si="123"/>
        <v>#REF!</v>
      </c>
      <c r="AL63" s="7"/>
    </row>
    <row r="64" spans="1:38" hidden="1" x14ac:dyDescent="0.25">
      <c r="A64" s="10">
        <f t="shared" si="25"/>
        <v>53</v>
      </c>
      <c r="B64" s="17" t="e">
        <f>#REF!</f>
        <v>#REF!</v>
      </c>
      <c r="C64" s="18" t="e">
        <f>#REF!</f>
        <v>#REF!</v>
      </c>
      <c r="D64" s="17" t="e">
        <f>#REF!</f>
        <v>#REF!</v>
      </c>
      <c r="E64" s="17" t="e">
        <f>#REF!</f>
        <v>#REF!</v>
      </c>
      <c r="F64" s="19" t="e">
        <f>#REF!</f>
        <v>#REF!</v>
      </c>
      <c r="G64" s="8" t="e">
        <f>#REF!</f>
        <v>#REF!</v>
      </c>
      <c r="H64" s="20" t="e">
        <f>#REF!</f>
        <v>#REF!</v>
      </c>
      <c r="I64" s="21" t="e">
        <f>#REF!</f>
        <v>#REF!</v>
      </c>
      <c r="J64" s="21" t="e">
        <f>#REF!</f>
        <v>#REF!</v>
      </c>
      <c r="K64" s="21" t="e">
        <f>#REF!</f>
        <v>#REF!</v>
      </c>
      <c r="L64" s="21" t="e">
        <f>#REF!</f>
        <v>#REF!</v>
      </c>
      <c r="M64" s="21" t="e">
        <f>#REF!</f>
        <v>#REF!</v>
      </c>
      <c r="N64" s="21" t="e">
        <f>#REF!</f>
        <v>#REF!</v>
      </c>
      <c r="O64" s="21" t="e">
        <f>#REF!</f>
        <v>#REF!</v>
      </c>
      <c r="P64" s="21" t="e">
        <f>#REF!</f>
        <v>#REF!</v>
      </c>
      <c r="Q64" s="21" t="e">
        <f>#REF!</f>
        <v>#REF!</v>
      </c>
      <c r="R64" s="21" t="e">
        <f>#REF!</f>
        <v>#REF!</v>
      </c>
      <c r="S64" s="21" t="e">
        <f>#REF!</f>
        <v>#REF!</v>
      </c>
      <c r="T64" s="21" t="e">
        <f>#REF!</f>
        <v>#REF!</v>
      </c>
      <c r="U64" s="21" t="e">
        <f>#REF!</f>
        <v>#REF!</v>
      </c>
      <c r="V64" s="21" t="e">
        <f t="shared" si="26"/>
        <v>#REF!</v>
      </c>
      <c r="W64" s="21" t="e">
        <f t="shared" si="27"/>
        <v>#REF!</v>
      </c>
      <c r="X64" s="21" t="e">
        <f t="shared" si="28"/>
        <v>#REF!</v>
      </c>
      <c r="Y64" s="21" t="e">
        <f t="shared" si="29"/>
        <v>#REF!</v>
      </c>
      <c r="Z64" s="21" t="e">
        <f t="shared" si="30"/>
        <v>#REF!</v>
      </c>
      <c r="AA64" s="21" t="e">
        <f t="shared" si="31"/>
        <v>#REF!</v>
      </c>
      <c r="AB64" s="21" t="e">
        <f t="shared" si="32"/>
        <v>#REF!</v>
      </c>
      <c r="AC64" s="21" t="e">
        <f t="shared" si="33"/>
        <v>#REF!</v>
      </c>
      <c r="AD64" s="21" t="e">
        <f t="shared" si="34"/>
        <v>#REF!</v>
      </c>
      <c r="AE64" s="21" t="e">
        <f t="shared" si="35"/>
        <v>#REF!</v>
      </c>
      <c r="AF64" s="21" t="e">
        <f t="shared" si="36"/>
        <v>#REF!</v>
      </c>
      <c r="AG64" s="21" t="e">
        <f t="shared" si="37"/>
        <v>#REF!</v>
      </c>
      <c r="AH64" s="22" t="e">
        <f>SUMIF(#REF!,#REF!,#REF!)</f>
        <v>#REF!</v>
      </c>
      <c r="AI64" s="7" t="e">
        <f t="shared" si="123"/>
        <v>#REF!</v>
      </c>
      <c r="AK64" s="2"/>
      <c r="AL64" s="1"/>
    </row>
    <row r="65" spans="1:39" hidden="1" x14ac:dyDescent="0.25">
      <c r="A65" s="10">
        <f t="shared" si="25"/>
        <v>54</v>
      </c>
      <c r="B65" s="17" t="e">
        <f>#REF!</f>
        <v>#REF!</v>
      </c>
      <c r="C65" s="18" t="e">
        <f>#REF!</f>
        <v>#REF!</v>
      </c>
      <c r="D65" s="17" t="e">
        <f>#REF!</f>
        <v>#REF!</v>
      </c>
      <c r="E65" s="17" t="e">
        <f>#REF!</f>
        <v>#REF!</v>
      </c>
      <c r="F65" s="19" t="e">
        <f>#REF!</f>
        <v>#REF!</v>
      </c>
      <c r="G65" s="8" t="e">
        <f>#REF!</f>
        <v>#REF!</v>
      </c>
      <c r="H65" s="20" t="e">
        <f>#REF!</f>
        <v>#REF!</v>
      </c>
      <c r="I65" s="21" t="e">
        <f>#REF!</f>
        <v>#REF!</v>
      </c>
      <c r="J65" s="21" t="e">
        <f>#REF!</f>
        <v>#REF!</v>
      </c>
      <c r="K65" s="21" t="e">
        <f>#REF!</f>
        <v>#REF!</v>
      </c>
      <c r="L65" s="21" t="e">
        <f>#REF!</f>
        <v>#REF!</v>
      </c>
      <c r="M65" s="21" t="e">
        <f>#REF!</f>
        <v>#REF!</v>
      </c>
      <c r="N65" s="21" t="e">
        <f>#REF!</f>
        <v>#REF!</v>
      </c>
      <c r="O65" s="21" t="e">
        <f>#REF!</f>
        <v>#REF!</v>
      </c>
      <c r="P65" s="21" t="e">
        <f>#REF!</f>
        <v>#REF!</v>
      </c>
      <c r="Q65" s="21" t="e">
        <f>#REF!</f>
        <v>#REF!</v>
      </c>
      <c r="R65" s="21" t="e">
        <f>#REF!</f>
        <v>#REF!</v>
      </c>
      <c r="S65" s="21" t="e">
        <f>#REF!</f>
        <v>#REF!</v>
      </c>
      <c r="T65" s="21" t="e">
        <f>#REF!</f>
        <v>#REF!</v>
      </c>
      <c r="U65" s="21" t="e">
        <f>#REF!</f>
        <v>#REF!</v>
      </c>
      <c r="V65" s="21" t="e">
        <f t="shared" si="26"/>
        <v>#REF!</v>
      </c>
      <c r="W65" s="21" t="e">
        <f t="shared" si="27"/>
        <v>#REF!</v>
      </c>
      <c r="X65" s="21" t="e">
        <f t="shared" si="28"/>
        <v>#REF!</v>
      </c>
      <c r="Y65" s="21" t="e">
        <f t="shared" si="29"/>
        <v>#REF!</v>
      </c>
      <c r="Z65" s="21" t="e">
        <f t="shared" si="30"/>
        <v>#REF!</v>
      </c>
      <c r="AA65" s="21" t="e">
        <f t="shared" si="31"/>
        <v>#REF!</v>
      </c>
      <c r="AB65" s="21" t="e">
        <f t="shared" si="32"/>
        <v>#REF!</v>
      </c>
      <c r="AC65" s="21" t="e">
        <f t="shared" si="33"/>
        <v>#REF!</v>
      </c>
      <c r="AD65" s="21" t="e">
        <f t="shared" si="34"/>
        <v>#REF!</v>
      </c>
      <c r="AE65" s="21" t="e">
        <f t="shared" si="35"/>
        <v>#REF!</v>
      </c>
      <c r="AF65" s="21" t="e">
        <f t="shared" si="36"/>
        <v>#REF!</v>
      </c>
      <c r="AG65" s="21" t="e">
        <f t="shared" si="37"/>
        <v>#REF!</v>
      </c>
      <c r="AH65" s="22" t="e">
        <f>SUMIF(#REF!,#REF!,#REF!)</f>
        <v>#REF!</v>
      </c>
      <c r="AI65" s="7" t="e">
        <f t="shared" si="123"/>
        <v>#REF!</v>
      </c>
      <c r="AK65" s="2"/>
      <c r="AL65" s="1"/>
    </row>
    <row r="66" spans="1:39" hidden="1" x14ac:dyDescent="0.25">
      <c r="A66" s="10">
        <f t="shared" si="25"/>
        <v>55</v>
      </c>
      <c r="B66" s="17" t="e">
        <f>#REF!</f>
        <v>#REF!</v>
      </c>
      <c r="C66" s="18" t="e">
        <f>#REF!</f>
        <v>#REF!</v>
      </c>
      <c r="D66" s="17" t="e">
        <f>#REF!</f>
        <v>#REF!</v>
      </c>
      <c r="E66" s="17" t="e">
        <f>#REF!</f>
        <v>#REF!</v>
      </c>
      <c r="F66" s="19" t="e">
        <f>#REF!</f>
        <v>#REF!</v>
      </c>
      <c r="G66" s="8" t="e">
        <f>#REF!</f>
        <v>#REF!</v>
      </c>
      <c r="H66" s="20" t="e">
        <f>#REF!</f>
        <v>#REF!</v>
      </c>
      <c r="I66" s="21" t="e">
        <f>#REF!</f>
        <v>#REF!</v>
      </c>
      <c r="J66" s="21" t="e">
        <f>#REF!</f>
        <v>#REF!</v>
      </c>
      <c r="K66" s="21" t="e">
        <f>#REF!</f>
        <v>#REF!</v>
      </c>
      <c r="L66" s="21" t="e">
        <f>#REF!</f>
        <v>#REF!</v>
      </c>
      <c r="M66" s="21" t="e">
        <f>#REF!</f>
        <v>#REF!</v>
      </c>
      <c r="N66" s="21" t="e">
        <f>#REF!</f>
        <v>#REF!</v>
      </c>
      <c r="O66" s="21" t="e">
        <f>#REF!</f>
        <v>#REF!</v>
      </c>
      <c r="P66" s="21" t="e">
        <f>#REF!</f>
        <v>#REF!</v>
      </c>
      <c r="Q66" s="21" t="e">
        <f>#REF!</f>
        <v>#REF!</v>
      </c>
      <c r="R66" s="21" t="e">
        <f>#REF!</f>
        <v>#REF!</v>
      </c>
      <c r="S66" s="21" t="e">
        <f>#REF!</f>
        <v>#REF!</v>
      </c>
      <c r="T66" s="21" t="e">
        <f>#REF!</f>
        <v>#REF!</v>
      </c>
      <c r="U66" s="21" t="e">
        <f>#REF!</f>
        <v>#REF!</v>
      </c>
      <c r="V66" s="21" t="e">
        <f t="shared" si="26"/>
        <v>#REF!</v>
      </c>
      <c r="W66" s="21" t="e">
        <f t="shared" si="27"/>
        <v>#REF!</v>
      </c>
      <c r="X66" s="21" t="e">
        <f t="shared" si="28"/>
        <v>#REF!</v>
      </c>
      <c r="Y66" s="21" t="e">
        <f t="shared" si="29"/>
        <v>#REF!</v>
      </c>
      <c r="Z66" s="21" t="e">
        <f t="shared" si="30"/>
        <v>#REF!</v>
      </c>
      <c r="AA66" s="21" t="e">
        <f t="shared" si="31"/>
        <v>#REF!</v>
      </c>
      <c r="AB66" s="21" t="e">
        <f t="shared" si="32"/>
        <v>#REF!</v>
      </c>
      <c r="AC66" s="21" t="e">
        <f t="shared" si="33"/>
        <v>#REF!</v>
      </c>
      <c r="AD66" s="21" t="e">
        <f t="shared" si="34"/>
        <v>#REF!</v>
      </c>
      <c r="AE66" s="21" t="e">
        <f t="shared" si="35"/>
        <v>#REF!</v>
      </c>
      <c r="AF66" s="21" t="e">
        <f t="shared" si="36"/>
        <v>#REF!</v>
      </c>
      <c r="AG66" s="21" t="e">
        <f t="shared" si="37"/>
        <v>#REF!</v>
      </c>
      <c r="AH66" s="22" t="e">
        <f>SUMIF(#REF!,#REF!,#REF!)</f>
        <v>#REF!</v>
      </c>
      <c r="AI66" s="7" t="e">
        <f t="shared" si="123"/>
        <v>#REF!</v>
      </c>
      <c r="AK66" s="2"/>
      <c r="AL66" s="1"/>
    </row>
    <row r="67" spans="1:39" hidden="1" x14ac:dyDescent="0.25">
      <c r="A67" s="10">
        <f t="shared" si="25"/>
        <v>56</v>
      </c>
      <c r="B67" s="17" t="e">
        <f>#REF!</f>
        <v>#REF!</v>
      </c>
      <c r="C67" s="18" t="e">
        <f>#REF!</f>
        <v>#REF!</v>
      </c>
      <c r="D67" s="17" t="e">
        <f>#REF!</f>
        <v>#REF!</v>
      </c>
      <c r="E67" s="17" t="e">
        <f>#REF!</f>
        <v>#REF!</v>
      </c>
      <c r="F67" s="19" t="e">
        <f>#REF!</f>
        <v>#REF!</v>
      </c>
      <c r="G67" s="8" t="e">
        <f>#REF!</f>
        <v>#REF!</v>
      </c>
      <c r="H67" s="20" t="e">
        <f>#REF!</f>
        <v>#REF!</v>
      </c>
      <c r="I67" s="21" t="e">
        <f>#REF!</f>
        <v>#REF!</v>
      </c>
      <c r="J67" s="21" t="e">
        <f>#REF!</f>
        <v>#REF!</v>
      </c>
      <c r="K67" s="21" t="e">
        <f>#REF!</f>
        <v>#REF!</v>
      </c>
      <c r="L67" s="21" t="e">
        <f>#REF!</f>
        <v>#REF!</v>
      </c>
      <c r="M67" s="21" t="e">
        <f>#REF!</f>
        <v>#REF!</v>
      </c>
      <c r="N67" s="21" t="e">
        <f>#REF!</f>
        <v>#REF!</v>
      </c>
      <c r="O67" s="21" t="e">
        <f>#REF!</f>
        <v>#REF!</v>
      </c>
      <c r="P67" s="21" t="e">
        <f>#REF!</f>
        <v>#REF!</v>
      </c>
      <c r="Q67" s="21" t="e">
        <f>#REF!</f>
        <v>#REF!</v>
      </c>
      <c r="R67" s="21" t="e">
        <f>#REF!</f>
        <v>#REF!</v>
      </c>
      <c r="S67" s="21" t="e">
        <f>#REF!</f>
        <v>#REF!</v>
      </c>
      <c r="T67" s="21" t="e">
        <f>#REF!</f>
        <v>#REF!</v>
      </c>
      <c r="U67" s="21" t="e">
        <f>#REF!</f>
        <v>#REF!</v>
      </c>
      <c r="V67" s="21" t="e">
        <f t="shared" si="26"/>
        <v>#REF!</v>
      </c>
      <c r="W67" s="21" t="e">
        <f t="shared" si="27"/>
        <v>#REF!</v>
      </c>
      <c r="X67" s="21" t="e">
        <f t="shared" si="28"/>
        <v>#REF!</v>
      </c>
      <c r="Y67" s="21" t="e">
        <f t="shared" si="29"/>
        <v>#REF!</v>
      </c>
      <c r="Z67" s="21" t="e">
        <f t="shared" si="30"/>
        <v>#REF!</v>
      </c>
      <c r="AA67" s="21" t="e">
        <f t="shared" si="31"/>
        <v>#REF!</v>
      </c>
      <c r="AB67" s="21" t="e">
        <f t="shared" si="32"/>
        <v>#REF!</v>
      </c>
      <c r="AC67" s="21" t="e">
        <f t="shared" si="33"/>
        <v>#REF!</v>
      </c>
      <c r="AD67" s="21" t="e">
        <f t="shared" si="34"/>
        <v>#REF!</v>
      </c>
      <c r="AE67" s="21" t="e">
        <f t="shared" si="35"/>
        <v>#REF!</v>
      </c>
      <c r="AF67" s="21" t="e">
        <f t="shared" si="36"/>
        <v>#REF!</v>
      </c>
      <c r="AG67" s="21" t="e">
        <f t="shared" si="37"/>
        <v>#REF!</v>
      </c>
      <c r="AH67" s="22" t="e">
        <f>SUMIF(#REF!,#REF!,#REF!)</f>
        <v>#REF!</v>
      </c>
      <c r="AI67" s="7" t="e">
        <f t="shared" si="123"/>
        <v>#REF!</v>
      </c>
      <c r="AM67" s="2"/>
    </row>
    <row r="68" spans="1:39" hidden="1" x14ac:dyDescent="0.25">
      <c r="A68" s="10">
        <f t="shared" si="25"/>
        <v>57</v>
      </c>
      <c r="B68" s="17" t="e">
        <f>#REF!</f>
        <v>#REF!</v>
      </c>
      <c r="C68" s="18" t="e">
        <f>#REF!</f>
        <v>#REF!</v>
      </c>
      <c r="D68" s="17" t="e">
        <f>#REF!</f>
        <v>#REF!</v>
      </c>
      <c r="E68" s="17" t="e">
        <f>#REF!</f>
        <v>#REF!</v>
      </c>
      <c r="F68" s="19" t="e">
        <f>#REF!</f>
        <v>#REF!</v>
      </c>
      <c r="G68" s="8" t="e">
        <f>#REF!</f>
        <v>#REF!</v>
      </c>
      <c r="H68" s="20" t="e">
        <f>#REF!</f>
        <v>#REF!</v>
      </c>
      <c r="I68" s="21" t="e">
        <f>#REF!</f>
        <v>#REF!</v>
      </c>
      <c r="J68" s="21" t="e">
        <f>#REF!</f>
        <v>#REF!</v>
      </c>
      <c r="K68" s="21" t="e">
        <f>#REF!</f>
        <v>#REF!</v>
      </c>
      <c r="L68" s="21" t="e">
        <f>#REF!</f>
        <v>#REF!</v>
      </c>
      <c r="M68" s="21" t="e">
        <f>#REF!</f>
        <v>#REF!</v>
      </c>
      <c r="N68" s="21" t="e">
        <f>#REF!</f>
        <v>#REF!</v>
      </c>
      <c r="O68" s="21" t="e">
        <f>#REF!</f>
        <v>#REF!</v>
      </c>
      <c r="P68" s="21" t="e">
        <f>#REF!</f>
        <v>#REF!</v>
      </c>
      <c r="Q68" s="21" t="e">
        <f>#REF!</f>
        <v>#REF!</v>
      </c>
      <c r="R68" s="21" t="e">
        <f>#REF!</f>
        <v>#REF!</v>
      </c>
      <c r="S68" s="21" t="e">
        <f>#REF!</f>
        <v>#REF!</v>
      </c>
      <c r="T68" s="21" t="e">
        <f>#REF!</f>
        <v>#REF!</v>
      </c>
      <c r="U68" s="21" t="e">
        <f>#REF!</f>
        <v>#REF!</v>
      </c>
      <c r="V68" s="21" t="e">
        <f t="shared" si="26"/>
        <v>#REF!</v>
      </c>
      <c r="W68" s="21" t="e">
        <f t="shared" si="27"/>
        <v>#REF!</v>
      </c>
      <c r="X68" s="21" t="e">
        <f t="shared" si="28"/>
        <v>#REF!</v>
      </c>
      <c r="Y68" s="21" t="e">
        <f t="shared" si="29"/>
        <v>#REF!</v>
      </c>
      <c r="Z68" s="21" t="e">
        <f t="shared" si="30"/>
        <v>#REF!</v>
      </c>
      <c r="AA68" s="21" t="e">
        <f t="shared" si="31"/>
        <v>#REF!</v>
      </c>
      <c r="AB68" s="21" t="e">
        <f t="shared" si="32"/>
        <v>#REF!</v>
      </c>
      <c r="AC68" s="21" t="e">
        <f t="shared" si="33"/>
        <v>#REF!</v>
      </c>
      <c r="AD68" s="21" t="e">
        <f t="shared" si="34"/>
        <v>#REF!</v>
      </c>
      <c r="AE68" s="21" t="e">
        <f t="shared" si="35"/>
        <v>#REF!</v>
      </c>
      <c r="AF68" s="21" t="e">
        <f t="shared" si="36"/>
        <v>#REF!</v>
      </c>
      <c r="AG68" s="21" t="e">
        <f t="shared" si="37"/>
        <v>#REF!</v>
      </c>
      <c r="AH68" s="22" t="e">
        <f>SUMIF(#REF!,#REF!,#REF!)</f>
        <v>#REF!</v>
      </c>
      <c r="AI68" s="7" t="e">
        <f t="shared" si="123"/>
        <v>#REF!</v>
      </c>
      <c r="AL68" s="7"/>
    </row>
    <row r="69" spans="1:39" hidden="1" x14ac:dyDescent="0.25">
      <c r="A69" s="10">
        <f t="shared" si="25"/>
        <v>58</v>
      </c>
      <c r="B69" s="17" t="e">
        <f>#REF!</f>
        <v>#REF!</v>
      </c>
      <c r="C69" s="18" t="e">
        <f>#REF!</f>
        <v>#REF!</v>
      </c>
      <c r="D69" s="17" t="e">
        <f>#REF!</f>
        <v>#REF!</v>
      </c>
      <c r="E69" s="17" t="e">
        <f>#REF!</f>
        <v>#REF!</v>
      </c>
      <c r="F69" s="19" t="e">
        <f>#REF!</f>
        <v>#REF!</v>
      </c>
      <c r="G69" s="8" t="e">
        <f>#REF!</f>
        <v>#REF!</v>
      </c>
      <c r="H69" s="20" t="e">
        <f>#REF!</f>
        <v>#REF!</v>
      </c>
      <c r="I69" s="21" t="e">
        <f>#REF!</f>
        <v>#REF!</v>
      </c>
      <c r="J69" s="21" t="e">
        <f>#REF!</f>
        <v>#REF!</v>
      </c>
      <c r="K69" s="21" t="e">
        <f>#REF!</f>
        <v>#REF!</v>
      </c>
      <c r="L69" s="21" t="e">
        <f>#REF!</f>
        <v>#REF!</v>
      </c>
      <c r="M69" s="21" t="e">
        <f>#REF!</f>
        <v>#REF!</v>
      </c>
      <c r="N69" s="21" t="e">
        <f>#REF!</f>
        <v>#REF!</v>
      </c>
      <c r="O69" s="21" t="e">
        <f>#REF!</f>
        <v>#REF!</v>
      </c>
      <c r="P69" s="21" t="e">
        <f>#REF!</f>
        <v>#REF!</v>
      </c>
      <c r="Q69" s="21" t="e">
        <f>#REF!</f>
        <v>#REF!</v>
      </c>
      <c r="R69" s="21" t="e">
        <f>#REF!</f>
        <v>#REF!</v>
      </c>
      <c r="S69" s="21" t="e">
        <f>#REF!</f>
        <v>#REF!</v>
      </c>
      <c r="T69" s="21" t="e">
        <f>#REF!</f>
        <v>#REF!</v>
      </c>
      <c r="U69" s="21" t="e">
        <f>#REF!</f>
        <v>#REF!</v>
      </c>
      <c r="V69" s="21" t="e">
        <f t="shared" si="26"/>
        <v>#REF!</v>
      </c>
      <c r="W69" s="21" t="e">
        <f t="shared" si="27"/>
        <v>#REF!</v>
      </c>
      <c r="X69" s="21" t="e">
        <f t="shared" si="28"/>
        <v>#REF!</v>
      </c>
      <c r="Y69" s="21" t="e">
        <f t="shared" si="29"/>
        <v>#REF!</v>
      </c>
      <c r="Z69" s="21" t="e">
        <f t="shared" si="30"/>
        <v>#REF!</v>
      </c>
      <c r="AA69" s="21" t="e">
        <f t="shared" si="31"/>
        <v>#REF!</v>
      </c>
      <c r="AB69" s="21" t="e">
        <f t="shared" si="32"/>
        <v>#REF!</v>
      </c>
      <c r="AC69" s="21" t="e">
        <f t="shared" si="33"/>
        <v>#REF!</v>
      </c>
      <c r="AD69" s="21" t="e">
        <f t="shared" si="34"/>
        <v>#REF!</v>
      </c>
      <c r="AE69" s="21" t="e">
        <f t="shared" si="35"/>
        <v>#REF!</v>
      </c>
      <c r="AF69" s="21" t="e">
        <f t="shared" si="36"/>
        <v>#REF!</v>
      </c>
      <c r="AG69" s="21" t="e">
        <f t="shared" si="37"/>
        <v>#REF!</v>
      </c>
      <c r="AH69" s="22" t="e">
        <f>SUMIF(#REF!,#REF!,#REF!)</f>
        <v>#REF!</v>
      </c>
      <c r="AI69" s="7" t="e">
        <f t="shared" si="123"/>
        <v>#REF!</v>
      </c>
      <c r="AL69" s="7"/>
    </row>
    <row r="70" spans="1:39" hidden="1" x14ac:dyDescent="0.25">
      <c r="A70" s="10">
        <f t="shared" si="25"/>
        <v>59</v>
      </c>
      <c r="B70" s="17" t="e">
        <f>#REF!</f>
        <v>#REF!</v>
      </c>
      <c r="C70" s="18" t="e">
        <f>#REF!</f>
        <v>#REF!</v>
      </c>
      <c r="D70" s="17" t="e">
        <f>#REF!</f>
        <v>#REF!</v>
      </c>
      <c r="E70" s="17" t="e">
        <f>#REF!</f>
        <v>#REF!</v>
      </c>
      <c r="F70" s="19" t="e">
        <f>#REF!</f>
        <v>#REF!</v>
      </c>
      <c r="G70" s="8" t="e">
        <f>#REF!</f>
        <v>#REF!</v>
      </c>
      <c r="H70" s="20" t="e">
        <f>#REF!</f>
        <v>#REF!</v>
      </c>
      <c r="I70" s="21" t="e">
        <f>#REF!</f>
        <v>#REF!</v>
      </c>
      <c r="J70" s="21" t="e">
        <f>#REF!</f>
        <v>#REF!</v>
      </c>
      <c r="K70" s="21" t="e">
        <f>#REF!</f>
        <v>#REF!</v>
      </c>
      <c r="L70" s="21" t="e">
        <f>#REF!</f>
        <v>#REF!</v>
      </c>
      <c r="M70" s="21" t="e">
        <f>#REF!</f>
        <v>#REF!</v>
      </c>
      <c r="N70" s="21" t="e">
        <f>#REF!</f>
        <v>#REF!</v>
      </c>
      <c r="O70" s="21" t="e">
        <f>#REF!</f>
        <v>#REF!</v>
      </c>
      <c r="P70" s="21" t="e">
        <f>#REF!</f>
        <v>#REF!</v>
      </c>
      <c r="Q70" s="21" t="e">
        <f>#REF!</f>
        <v>#REF!</v>
      </c>
      <c r="R70" s="21" t="e">
        <f>#REF!</f>
        <v>#REF!</v>
      </c>
      <c r="S70" s="21" t="e">
        <f>#REF!</f>
        <v>#REF!</v>
      </c>
      <c r="T70" s="21" t="e">
        <f>#REF!</f>
        <v>#REF!</v>
      </c>
      <c r="U70" s="21" t="e">
        <f>#REF!</f>
        <v>#REF!</v>
      </c>
      <c r="V70" s="21" t="e">
        <f t="shared" si="26"/>
        <v>#REF!</v>
      </c>
      <c r="W70" s="21" t="e">
        <f t="shared" si="27"/>
        <v>#REF!</v>
      </c>
      <c r="X70" s="21" t="e">
        <f t="shared" si="28"/>
        <v>#REF!</v>
      </c>
      <c r="Y70" s="21" t="e">
        <f t="shared" si="29"/>
        <v>#REF!</v>
      </c>
      <c r="Z70" s="21" t="e">
        <f t="shared" si="30"/>
        <v>#REF!</v>
      </c>
      <c r="AA70" s="21" t="e">
        <f t="shared" si="31"/>
        <v>#REF!</v>
      </c>
      <c r="AB70" s="21" t="e">
        <f t="shared" si="32"/>
        <v>#REF!</v>
      </c>
      <c r="AC70" s="21" t="e">
        <f t="shared" si="33"/>
        <v>#REF!</v>
      </c>
      <c r="AD70" s="21" t="e">
        <f t="shared" si="34"/>
        <v>#REF!</v>
      </c>
      <c r="AE70" s="21" t="e">
        <f t="shared" si="35"/>
        <v>#REF!</v>
      </c>
      <c r="AF70" s="21" t="e">
        <f t="shared" si="36"/>
        <v>#REF!</v>
      </c>
      <c r="AG70" s="21" t="e">
        <f t="shared" si="37"/>
        <v>#REF!</v>
      </c>
      <c r="AH70" s="22" t="e">
        <f>SUMIF(#REF!,#REF!,#REF!)</f>
        <v>#REF!</v>
      </c>
      <c r="AI70" s="7" t="e">
        <f t="shared" si="123"/>
        <v>#REF!</v>
      </c>
      <c r="AK70" s="2"/>
      <c r="AL70" s="7"/>
    </row>
    <row r="71" spans="1:39" hidden="1" x14ac:dyDescent="0.25">
      <c r="A71" s="10">
        <f t="shared" si="25"/>
        <v>60</v>
      </c>
      <c r="B71" s="17" t="e">
        <f>#REF!</f>
        <v>#REF!</v>
      </c>
      <c r="C71" s="18" t="e">
        <f>#REF!</f>
        <v>#REF!</v>
      </c>
      <c r="D71" s="17" t="e">
        <f>#REF!</f>
        <v>#REF!</v>
      </c>
      <c r="E71" s="17" t="e">
        <f>#REF!</f>
        <v>#REF!</v>
      </c>
      <c r="F71" s="19" t="e">
        <f>#REF!</f>
        <v>#REF!</v>
      </c>
      <c r="G71" s="8" t="e">
        <f>#REF!</f>
        <v>#REF!</v>
      </c>
      <c r="H71" s="20" t="e">
        <f>#REF!</f>
        <v>#REF!</v>
      </c>
      <c r="I71" s="21" t="e">
        <f>#REF!</f>
        <v>#REF!</v>
      </c>
      <c r="J71" s="21" t="e">
        <f>#REF!</f>
        <v>#REF!</v>
      </c>
      <c r="K71" s="21" t="e">
        <f>#REF!</f>
        <v>#REF!</v>
      </c>
      <c r="L71" s="21" t="e">
        <f>#REF!</f>
        <v>#REF!</v>
      </c>
      <c r="M71" s="21" t="e">
        <f>#REF!</f>
        <v>#REF!</v>
      </c>
      <c r="N71" s="21" t="e">
        <f>#REF!</f>
        <v>#REF!</v>
      </c>
      <c r="O71" s="21" t="e">
        <f>#REF!</f>
        <v>#REF!</v>
      </c>
      <c r="P71" s="21" t="e">
        <f>#REF!</f>
        <v>#REF!</v>
      </c>
      <c r="Q71" s="21" t="e">
        <f>#REF!</f>
        <v>#REF!</v>
      </c>
      <c r="R71" s="21" t="e">
        <f>#REF!</f>
        <v>#REF!</v>
      </c>
      <c r="S71" s="21" t="e">
        <f>#REF!</f>
        <v>#REF!</v>
      </c>
      <c r="T71" s="21" t="e">
        <f>#REF!</f>
        <v>#REF!</v>
      </c>
      <c r="U71" s="21" t="e">
        <f>#REF!</f>
        <v>#REF!</v>
      </c>
      <c r="V71" s="21" t="e">
        <f t="shared" si="26"/>
        <v>#REF!</v>
      </c>
      <c r="W71" s="21" t="e">
        <f t="shared" si="27"/>
        <v>#REF!</v>
      </c>
      <c r="X71" s="21" t="e">
        <f t="shared" si="28"/>
        <v>#REF!</v>
      </c>
      <c r="Y71" s="21" t="e">
        <f t="shared" si="29"/>
        <v>#REF!</v>
      </c>
      <c r="Z71" s="21" t="e">
        <f t="shared" si="30"/>
        <v>#REF!</v>
      </c>
      <c r="AA71" s="21" t="e">
        <f t="shared" si="31"/>
        <v>#REF!</v>
      </c>
      <c r="AB71" s="21" t="e">
        <f t="shared" si="32"/>
        <v>#REF!</v>
      </c>
      <c r="AC71" s="21" t="e">
        <f t="shared" si="33"/>
        <v>#REF!</v>
      </c>
      <c r="AD71" s="21" t="e">
        <f t="shared" si="34"/>
        <v>#REF!</v>
      </c>
      <c r="AE71" s="21" t="e">
        <f t="shared" si="35"/>
        <v>#REF!</v>
      </c>
      <c r="AF71" s="21" t="e">
        <f t="shared" si="36"/>
        <v>#REF!</v>
      </c>
      <c r="AG71" s="21" t="e">
        <f t="shared" si="37"/>
        <v>#REF!</v>
      </c>
      <c r="AH71" s="22" t="e">
        <f>SUMIF(#REF!,#REF!,#REF!)</f>
        <v>#REF!</v>
      </c>
      <c r="AI71" s="7" t="e">
        <f t="shared" si="123"/>
        <v>#REF!</v>
      </c>
      <c r="AL71" s="7"/>
    </row>
    <row r="72" spans="1:39" hidden="1" x14ac:dyDescent="0.25">
      <c r="A72" s="10">
        <f t="shared" si="25"/>
        <v>61</v>
      </c>
      <c r="B72" s="17" t="e">
        <f>#REF!</f>
        <v>#REF!</v>
      </c>
      <c r="C72" s="18" t="e">
        <f>#REF!</f>
        <v>#REF!</v>
      </c>
      <c r="D72" s="17" t="e">
        <f>#REF!</f>
        <v>#REF!</v>
      </c>
      <c r="E72" s="17" t="e">
        <f>#REF!</f>
        <v>#REF!</v>
      </c>
      <c r="F72" s="19" t="e">
        <f>#REF!</f>
        <v>#REF!</v>
      </c>
      <c r="G72" s="8" t="e">
        <f>#REF!</f>
        <v>#REF!</v>
      </c>
      <c r="H72" s="20" t="e">
        <f>#REF!</f>
        <v>#REF!</v>
      </c>
      <c r="I72" s="21" t="e">
        <f>#REF!</f>
        <v>#REF!</v>
      </c>
      <c r="J72" s="21" t="e">
        <f>#REF!</f>
        <v>#REF!</v>
      </c>
      <c r="K72" s="21" t="e">
        <f>#REF!</f>
        <v>#REF!</v>
      </c>
      <c r="L72" s="21" t="e">
        <f>#REF!</f>
        <v>#REF!</v>
      </c>
      <c r="M72" s="21" t="e">
        <f>#REF!</f>
        <v>#REF!</v>
      </c>
      <c r="N72" s="21" t="e">
        <f>#REF!</f>
        <v>#REF!</v>
      </c>
      <c r="O72" s="21" t="e">
        <f>#REF!</f>
        <v>#REF!</v>
      </c>
      <c r="P72" s="21" t="e">
        <f>#REF!</f>
        <v>#REF!</v>
      </c>
      <c r="Q72" s="21" t="e">
        <f>#REF!</f>
        <v>#REF!</v>
      </c>
      <c r="R72" s="21" t="e">
        <f>#REF!</f>
        <v>#REF!</v>
      </c>
      <c r="S72" s="21" t="e">
        <f>#REF!</f>
        <v>#REF!</v>
      </c>
      <c r="T72" s="21" t="e">
        <f>#REF!</f>
        <v>#REF!</v>
      </c>
      <c r="U72" s="21" t="e">
        <f>#REF!</f>
        <v>#REF!</v>
      </c>
      <c r="V72" s="21" t="e">
        <f t="shared" si="26"/>
        <v>#REF!</v>
      </c>
      <c r="W72" s="21" t="e">
        <f t="shared" si="27"/>
        <v>#REF!</v>
      </c>
      <c r="X72" s="21" t="e">
        <f t="shared" si="28"/>
        <v>#REF!</v>
      </c>
      <c r="Y72" s="21" t="e">
        <f t="shared" si="29"/>
        <v>#REF!</v>
      </c>
      <c r="Z72" s="21" t="e">
        <f t="shared" si="30"/>
        <v>#REF!</v>
      </c>
      <c r="AA72" s="21" t="e">
        <f t="shared" si="31"/>
        <v>#REF!</v>
      </c>
      <c r="AB72" s="21" t="e">
        <f t="shared" si="32"/>
        <v>#REF!</v>
      </c>
      <c r="AC72" s="21" t="e">
        <f t="shared" si="33"/>
        <v>#REF!</v>
      </c>
      <c r="AD72" s="21" t="e">
        <f t="shared" si="34"/>
        <v>#REF!</v>
      </c>
      <c r="AE72" s="21" t="e">
        <f t="shared" si="35"/>
        <v>#REF!</v>
      </c>
      <c r="AF72" s="21" t="e">
        <f t="shared" si="36"/>
        <v>#REF!</v>
      </c>
      <c r="AG72" s="21" t="e">
        <f t="shared" si="37"/>
        <v>#REF!</v>
      </c>
      <c r="AH72" s="22" t="e">
        <f>SUMIF(#REF!,#REF!,#REF!)</f>
        <v>#REF!</v>
      </c>
      <c r="AI72" s="7" t="e">
        <f t="shared" si="123"/>
        <v>#REF!</v>
      </c>
      <c r="AL72" s="7"/>
    </row>
    <row r="73" spans="1:39" hidden="1" x14ac:dyDescent="0.25">
      <c r="A73" s="10">
        <f t="shared" si="25"/>
        <v>62</v>
      </c>
      <c r="B73" s="17" t="e">
        <f>#REF!</f>
        <v>#REF!</v>
      </c>
      <c r="C73" s="18" t="e">
        <f>#REF!</f>
        <v>#REF!</v>
      </c>
      <c r="D73" s="17" t="e">
        <f>#REF!</f>
        <v>#REF!</v>
      </c>
      <c r="E73" s="17" t="e">
        <f>#REF!</f>
        <v>#REF!</v>
      </c>
      <c r="F73" s="19" t="e">
        <f>#REF!</f>
        <v>#REF!</v>
      </c>
      <c r="G73" s="8" t="e">
        <f>#REF!</f>
        <v>#REF!</v>
      </c>
      <c r="H73" s="20" t="e">
        <f>#REF!</f>
        <v>#REF!</v>
      </c>
      <c r="I73" s="21" t="e">
        <f>#REF!</f>
        <v>#REF!</v>
      </c>
      <c r="J73" s="21" t="e">
        <f>#REF!</f>
        <v>#REF!</v>
      </c>
      <c r="K73" s="21" t="e">
        <f>#REF!</f>
        <v>#REF!</v>
      </c>
      <c r="L73" s="21" t="e">
        <f>#REF!</f>
        <v>#REF!</v>
      </c>
      <c r="M73" s="21" t="e">
        <f>#REF!</f>
        <v>#REF!</v>
      </c>
      <c r="N73" s="21" t="e">
        <f>#REF!</f>
        <v>#REF!</v>
      </c>
      <c r="O73" s="21" t="e">
        <f>#REF!</f>
        <v>#REF!</v>
      </c>
      <c r="P73" s="21" t="e">
        <f>#REF!</f>
        <v>#REF!</v>
      </c>
      <c r="Q73" s="21" t="e">
        <f>#REF!</f>
        <v>#REF!</v>
      </c>
      <c r="R73" s="21" t="e">
        <f>#REF!</f>
        <v>#REF!</v>
      </c>
      <c r="S73" s="21" t="e">
        <f>#REF!</f>
        <v>#REF!</v>
      </c>
      <c r="T73" s="21" t="e">
        <f>#REF!</f>
        <v>#REF!</v>
      </c>
      <c r="U73" s="21" t="e">
        <f>#REF!</f>
        <v>#REF!</v>
      </c>
      <c r="V73" s="21" t="e">
        <f t="shared" si="26"/>
        <v>#REF!</v>
      </c>
      <c r="W73" s="21" t="e">
        <f t="shared" si="27"/>
        <v>#REF!</v>
      </c>
      <c r="X73" s="21" t="e">
        <f t="shared" si="28"/>
        <v>#REF!</v>
      </c>
      <c r="Y73" s="21" t="e">
        <f t="shared" si="29"/>
        <v>#REF!</v>
      </c>
      <c r="Z73" s="21" t="e">
        <f t="shared" si="30"/>
        <v>#REF!</v>
      </c>
      <c r="AA73" s="21" t="e">
        <f t="shared" si="31"/>
        <v>#REF!</v>
      </c>
      <c r="AB73" s="21" t="e">
        <f t="shared" si="32"/>
        <v>#REF!</v>
      </c>
      <c r="AC73" s="21" t="e">
        <f t="shared" si="33"/>
        <v>#REF!</v>
      </c>
      <c r="AD73" s="21" t="e">
        <f t="shared" si="34"/>
        <v>#REF!</v>
      </c>
      <c r="AE73" s="21" t="e">
        <f t="shared" si="35"/>
        <v>#REF!</v>
      </c>
      <c r="AF73" s="21" t="e">
        <f t="shared" si="36"/>
        <v>#REF!</v>
      </c>
      <c r="AG73" s="21" t="e">
        <f t="shared" si="37"/>
        <v>#REF!</v>
      </c>
      <c r="AH73" s="22" t="e">
        <f>SUMIF(#REF!,#REF!,#REF!)</f>
        <v>#REF!</v>
      </c>
      <c r="AI73" s="7" t="e">
        <f t="shared" si="123"/>
        <v>#REF!</v>
      </c>
      <c r="AK73" s="2"/>
      <c r="AL73" s="7"/>
    </row>
    <row r="74" spans="1:39" hidden="1" x14ac:dyDescent="0.25">
      <c r="A74" s="10">
        <f t="shared" si="25"/>
        <v>63</v>
      </c>
      <c r="B74" s="17" t="e">
        <f>#REF!</f>
        <v>#REF!</v>
      </c>
      <c r="C74" s="18" t="e">
        <f>#REF!</f>
        <v>#REF!</v>
      </c>
      <c r="D74" s="17" t="e">
        <f>#REF!</f>
        <v>#REF!</v>
      </c>
      <c r="E74" s="17" t="e">
        <f>#REF!</f>
        <v>#REF!</v>
      </c>
      <c r="F74" s="19" t="e">
        <f>#REF!</f>
        <v>#REF!</v>
      </c>
      <c r="G74" s="8" t="e">
        <f>#REF!</f>
        <v>#REF!</v>
      </c>
      <c r="H74" s="20" t="e">
        <f>#REF!</f>
        <v>#REF!</v>
      </c>
      <c r="I74" s="21" t="e">
        <f>#REF!</f>
        <v>#REF!</v>
      </c>
      <c r="J74" s="21" t="e">
        <f>#REF!</f>
        <v>#REF!</v>
      </c>
      <c r="K74" s="21" t="e">
        <f>#REF!</f>
        <v>#REF!</v>
      </c>
      <c r="L74" s="21" t="e">
        <f>#REF!</f>
        <v>#REF!</v>
      </c>
      <c r="M74" s="21" t="e">
        <f>#REF!</f>
        <v>#REF!</v>
      </c>
      <c r="N74" s="21" t="e">
        <f>#REF!</f>
        <v>#REF!</v>
      </c>
      <c r="O74" s="21" t="e">
        <f>#REF!</f>
        <v>#REF!</v>
      </c>
      <c r="P74" s="21" t="e">
        <f>#REF!</f>
        <v>#REF!</v>
      </c>
      <c r="Q74" s="21" t="e">
        <f>#REF!</f>
        <v>#REF!</v>
      </c>
      <c r="R74" s="21" t="e">
        <f>#REF!</f>
        <v>#REF!</v>
      </c>
      <c r="S74" s="21" t="e">
        <f>#REF!</f>
        <v>#REF!</v>
      </c>
      <c r="T74" s="21" t="e">
        <f>#REF!</f>
        <v>#REF!</v>
      </c>
      <c r="U74" s="21" t="e">
        <f>#REF!</f>
        <v>#REF!</v>
      </c>
      <c r="V74" s="21" t="e">
        <f t="shared" si="26"/>
        <v>#REF!</v>
      </c>
      <c r="W74" s="21" t="e">
        <f t="shared" si="27"/>
        <v>#REF!</v>
      </c>
      <c r="X74" s="21" t="e">
        <f t="shared" si="28"/>
        <v>#REF!</v>
      </c>
      <c r="Y74" s="21" t="e">
        <f t="shared" si="29"/>
        <v>#REF!</v>
      </c>
      <c r="Z74" s="21" t="e">
        <f t="shared" si="30"/>
        <v>#REF!</v>
      </c>
      <c r="AA74" s="21" t="e">
        <f t="shared" si="31"/>
        <v>#REF!</v>
      </c>
      <c r="AB74" s="21" t="e">
        <f t="shared" si="32"/>
        <v>#REF!</v>
      </c>
      <c r="AC74" s="21" t="e">
        <f t="shared" si="33"/>
        <v>#REF!</v>
      </c>
      <c r="AD74" s="21" t="e">
        <f t="shared" si="34"/>
        <v>#REF!</v>
      </c>
      <c r="AE74" s="21" t="e">
        <f t="shared" si="35"/>
        <v>#REF!</v>
      </c>
      <c r="AF74" s="21" t="e">
        <f t="shared" si="36"/>
        <v>#REF!</v>
      </c>
      <c r="AG74" s="21" t="e">
        <f t="shared" si="37"/>
        <v>#REF!</v>
      </c>
      <c r="AH74" s="22" t="e">
        <f>SUMIF(#REF!,#REF!,#REF!)</f>
        <v>#REF!</v>
      </c>
      <c r="AI74" s="7" t="e">
        <f t="shared" si="123"/>
        <v>#REF!</v>
      </c>
      <c r="AK74" s="2"/>
      <c r="AL74" s="7"/>
    </row>
    <row r="75" spans="1:39" hidden="1" x14ac:dyDescent="0.25">
      <c r="A75" s="10">
        <f t="shared" si="25"/>
        <v>64</v>
      </c>
      <c r="B75" s="17" t="e">
        <f>#REF!</f>
        <v>#REF!</v>
      </c>
      <c r="C75" s="18" t="e">
        <f>#REF!</f>
        <v>#REF!</v>
      </c>
      <c r="D75" s="17" t="e">
        <f>#REF!</f>
        <v>#REF!</v>
      </c>
      <c r="E75" s="17" t="e">
        <f>#REF!</f>
        <v>#REF!</v>
      </c>
      <c r="F75" s="19" t="e">
        <f>#REF!</f>
        <v>#REF!</v>
      </c>
      <c r="G75" s="8" t="e">
        <f>#REF!</f>
        <v>#REF!</v>
      </c>
      <c r="H75" s="20" t="e">
        <f>#REF!</f>
        <v>#REF!</v>
      </c>
      <c r="I75" s="21" t="e">
        <f>#REF!</f>
        <v>#REF!</v>
      </c>
      <c r="J75" s="21" t="e">
        <f>#REF!</f>
        <v>#REF!</v>
      </c>
      <c r="K75" s="21" t="e">
        <f>#REF!</f>
        <v>#REF!</v>
      </c>
      <c r="L75" s="21" t="e">
        <f>#REF!</f>
        <v>#REF!</v>
      </c>
      <c r="M75" s="21" t="e">
        <f>#REF!</f>
        <v>#REF!</v>
      </c>
      <c r="N75" s="21" t="e">
        <f>#REF!</f>
        <v>#REF!</v>
      </c>
      <c r="O75" s="21" t="e">
        <f>#REF!</f>
        <v>#REF!</v>
      </c>
      <c r="P75" s="21" t="e">
        <f>#REF!</f>
        <v>#REF!</v>
      </c>
      <c r="Q75" s="21" t="e">
        <f>#REF!</f>
        <v>#REF!</v>
      </c>
      <c r="R75" s="21" t="e">
        <f>#REF!</f>
        <v>#REF!</v>
      </c>
      <c r="S75" s="21" t="e">
        <f>#REF!</f>
        <v>#REF!</v>
      </c>
      <c r="T75" s="21" t="e">
        <f>#REF!</f>
        <v>#REF!</v>
      </c>
      <c r="U75" s="21" t="e">
        <f>#REF!</f>
        <v>#REF!</v>
      </c>
      <c r="V75" s="21" t="e">
        <f t="shared" si="26"/>
        <v>#REF!</v>
      </c>
      <c r="W75" s="21" t="e">
        <f t="shared" si="27"/>
        <v>#REF!</v>
      </c>
      <c r="X75" s="21" t="e">
        <f t="shared" si="28"/>
        <v>#REF!</v>
      </c>
      <c r="Y75" s="21" t="e">
        <f t="shared" si="29"/>
        <v>#REF!</v>
      </c>
      <c r="Z75" s="21" t="e">
        <f t="shared" si="30"/>
        <v>#REF!</v>
      </c>
      <c r="AA75" s="21" t="e">
        <f t="shared" si="31"/>
        <v>#REF!</v>
      </c>
      <c r="AB75" s="21" t="e">
        <f t="shared" si="32"/>
        <v>#REF!</v>
      </c>
      <c r="AC75" s="21" t="e">
        <f t="shared" si="33"/>
        <v>#REF!</v>
      </c>
      <c r="AD75" s="21" t="e">
        <f t="shared" si="34"/>
        <v>#REF!</v>
      </c>
      <c r="AE75" s="21" t="e">
        <f t="shared" si="35"/>
        <v>#REF!</v>
      </c>
      <c r="AF75" s="21" t="e">
        <f t="shared" si="36"/>
        <v>#REF!</v>
      </c>
      <c r="AG75" s="21" t="e">
        <f t="shared" si="37"/>
        <v>#REF!</v>
      </c>
      <c r="AH75" s="22" t="e">
        <f>SUMIF(#REF!,#REF!,#REF!)</f>
        <v>#REF!</v>
      </c>
      <c r="AI75" s="7" t="e">
        <f t="shared" si="123"/>
        <v>#REF!</v>
      </c>
      <c r="AK75" s="2"/>
      <c r="AL75" s="1"/>
    </row>
    <row r="76" spans="1:39" hidden="1" x14ac:dyDescent="0.25">
      <c r="A76" s="10">
        <f t="shared" si="25"/>
        <v>65</v>
      </c>
      <c r="B76" s="17" t="e">
        <f>#REF!</f>
        <v>#REF!</v>
      </c>
      <c r="C76" s="18" t="e">
        <f>#REF!</f>
        <v>#REF!</v>
      </c>
      <c r="D76" s="17" t="e">
        <f>#REF!</f>
        <v>#REF!</v>
      </c>
      <c r="E76" s="17" t="e">
        <f>#REF!</f>
        <v>#REF!</v>
      </c>
      <c r="F76" s="19" t="e">
        <f>#REF!</f>
        <v>#REF!</v>
      </c>
      <c r="G76" s="8" t="e">
        <f>#REF!</f>
        <v>#REF!</v>
      </c>
      <c r="H76" s="20" t="e">
        <f>#REF!</f>
        <v>#REF!</v>
      </c>
      <c r="I76" s="21" t="e">
        <f>#REF!</f>
        <v>#REF!</v>
      </c>
      <c r="J76" s="21" t="e">
        <f>#REF!</f>
        <v>#REF!</v>
      </c>
      <c r="K76" s="21" t="e">
        <f>#REF!</f>
        <v>#REF!</v>
      </c>
      <c r="L76" s="21" t="e">
        <f>#REF!</f>
        <v>#REF!</v>
      </c>
      <c r="M76" s="21" t="e">
        <f>#REF!</f>
        <v>#REF!</v>
      </c>
      <c r="N76" s="21" t="e">
        <f>#REF!</f>
        <v>#REF!</v>
      </c>
      <c r="O76" s="21" t="e">
        <f>#REF!</f>
        <v>#REF!</v>
      </c>
      <c r="P76" s="21" t="e">
        <f>#REF!</f>
        <v>#REF!</v>
      </c>
      <c r="Q76" s="21" t="e">
        <f>#REF!</f>
        <v>#REF!</v>
      </c>
      <c r="R76" s="21" t="e">
        <f>#REF!</f>
        <v>#REF!</v>
      </c>
      <c r="S76" s="21" t="e">
        <f>#REF!</f>
        <v>#REF!</v>
      </c>
      <c r="T76" s="21" t="e">
        <f>#REF!</f>
        <v>#REF!</v>
      </c>
      <c r="U76" s="21" t="e">
        <f>#REF!</f>
        <v>#REF!</v>
      </c>
      <c r="V76" s="21" t="e">
        <f t="shared" ref="V76" si="148">J76</f>
        <v>#REF!</v>
      </c>
      <c r="W76" s="21" t="e">
        <f t="shared" ref="W76" si="149">SUM(J76:K76)</f>
        <v>#REF!</v>
      </c>
      <c r="X76" s="21" t="e">
        <f t="shared" ref="X76" si="150">SUM(J76:L76)</f>
        <v>#REF!</v>
      </c>
      <c r="Y76" s="21" t="e">
        <f t="shared" ref="Y76" si="151">SUM(J76:M76)</f>
        <v>#REF!</v>
      </c>
      <c r="Z76" s="21" t="e">
        <f t="shared" ref="Z76" si="152">SUM(J76:N76)</f>
        <v>#REF!</v>
      </c>
      <c r="AA76" s="21" t="e">
        <f t="shared" ref="AA76" si="153">SUM(J76:O76)</f>
        <v>#REF!</v>
      </c>
      <c r="AB76" s="21" t="e">
        <f t="shared" ref="AB76" si="154">SUM(J76:P76)</f>
        <v>#REF!</v>
      </c>
      <c r="AC76" s="21" t="e">
        <f t="shared" ref="AC76" si="155">SUM(J76:Q76)</f>
        <v>#REF!</v>
      </c>
      <c r="AD76" s="21" t="e">
        <f t="shared" ref="AD76" si="156">SUM(J76:R76)</f>
        <v>#REF!</v>
      </c>
      <c r="AE76" s="21" t="e">
        <f t="shared" ref="AE76" si="157">SUM(J76:S76)</f>
        <v>#REF!</v>
      </c>
      <c r="AF76" s="21" t="e">
        <f t="shared" ref="AF76" si="158">SUM(J76:T76)</f>
        <v>#REF!</v>
      </c>
      <c r="AG76" s="21" t="e">
        <f t="shared" ref="AG76" si="159">SUM(J76:U76)</f>
        <v>#REF!</v>
      </c>
      <c r="AH76" s="22" t="e">
        <f>SUMIF(#REF!,#REF!,#REF!)</f>
        <v>#REF!</v>
      </c>
      <c r="AI76" s="7" t="e">
        <f t="shared" ref="AI76:AI107" si="160">HLOOKUP(AI$12,$V$12:$AG$209,A76,FALSE)</f>
        <v>#REF!</v>
      </c>
      <c r="AK76" s="2"/>
      <c r="AL76" s="1"/>
    </row>
    <row r="77" spans="1:39" hidden="1" x14ac:dyDescent="0.25">
      <c r="A77" s="10">
        <f t="shared" si="25"/>
        <v>66</v>
      </c>
      <c r="B77" s="17" t="e">
        <f>#REF!</f>
        <v>#REF!</v>
      </c>
      <c r="C77" s="18" t="e">
        <f>#REF!</f>
        <v>#REF!</v>
      </c>
      <c r="D77" s="17" t="e">
        <f>#REF!</f>
        <v>#REF!</v>
      </c>
      <c r="E77" s="17" t="e">
        <f>#REF!</f>
        <v>#REF!</v>
      </c>
      <c r="F77" s="19" t="e">
        <f>#REF!</f>
        <v>#REF!</v>
      </c>
      <c r="G77" s="8" t="e">
        <f>#REF!</f>
        <v>#REF!</v>
      </c>
      <c r="H77" s="20" t="e">
        <f>#REF!</f>
        <v>#REF!</v>
      </c>
      <c r="I77" s="21" t="e">
        <f>#REF!</f>
        <v>#REF!</v>
      </c>
      <c r="J77" s="21" t="e">
        <f>#REF!</f>
        <v>#REF!</v>
      </c>
      <c r="K77" s="21" t="e">
        <f>#REF!</f>
        <v>#REF!</v>
      </c>
      <c r="L77" s="21" t="e">
        <f>#REF!</f>
        <v>#REF!</v>
      </c>
      <c r="M77" s="21" t="e">
        <f>#REF!</f>
        <v>#REF!</v>
      </c>
      <c r="N77" s="21" t="e">
        <f>#REF!</f>
        <v>#REF!</v>
      </c>
      <c r="O77" s="21" t="e">
        <f>#REF!</f>
        <v>#REF!</v>
      </c>
      <c r="P77" s="21" t="e">
        <f>#REF!</f>
        <v>#REF!</v>
      </c>
      <c r="Q77" s="21" t="e">
        <f>#REF!</f>
        <v>#REF!</v>
      </c>
      <c r="R77" s="21" t="e">
        <f>#REF!</f>
        <v>#REF!</v>
      </c>
      <c r="S77" s="21" t="e">
        <f>#REF!</f>
        <v>#REF!</v>
      </c>
      <c r="T77" s="21" t="e">
        <f>#REF!</f>
        <v>#REF!</v>
      </c>
      <c r="U77" s="21" t="e">
        <f>#REF!</f>
        <v>#REF!</v>
      </c>
      <c r="V77" s="21" t="e">
        <f t="shared" si="26"/>
        <v>#REF!</v>
      </c>
      <c r="W77" s="21" t="e">
        <f t="shared" si="27"/>
        <v>#REF!</v>
      </c>
      <c r="X77" s="21" t="e">
        <f t="shared" si="28"/>
        <v>#REF!</v>
      </c>
      <c r="Y77" s="21" t="e">
        <f t="shared" si="29"/>
        <v>#REF!</v>
      </c>
      <c r="Z77" s="21" t="e">
        <f t="shared" si="30"/>
        <v>#REF!</v>
      </c>
      <c r="AA77" s="21" t="e">
        <f t="shared" si="31"/>
        <v>#REF!</v>
      </c>
      <c r="AB77" s="21" t="e">
        <f t="shared" si="32"/>
        <v>#REF!</v>
      </c>
      <c r="AC77" s="21" t="e">
        <f t="shared" si="33"/>
        <v>#REF!</v>
      </c>
      <c r="AD77" s="21" t="e">
        <f t="shared" si="34"/>
        <v>#REF!</v>
      </c>
      <c r="AE77" s="21" t="e">
        <f t="shared" si="35"/>
        <v>#REF!</v>
      </c>
      <c r="AF77" s="21" t="e">
        <f t="shared" si="36"/>
        <v>#REF!</v>
      </c>
      <c r="AG77" s="21" t="e">
        <f t="shared" si="37"/>
        <v>#REF!</v>
      </c>
      <c r="AH77" s="22" t="e">
        <f>SUMIF(#REF!,#REF!,#REF!)</f>
        <v>#REF!</v>
      </c>
      <c r="AI77" s="7" t="e">
        <f t="shared" si="160"/>
        <v>#REF!</v>
      </c>
      <c r="AK77" s="2"/>
      <c r="AL77" s="1"/>
    </row>
    <row r="78" spans="1:39" hidden="1" x14ac:dyDescent="0.25">
      <c r="A78" s="10">
        <f t="shared" si="25"/>
        <v>67</v>
      </c>
      <c r="B78" s="17" t="e">
        <f>#REF!</f>
        <v>#REF!</v>
      </c>
      <c r="C78" s="18" t="e">
        <f>#REF!</f>
        <v>#REF!</v>
      </c>
      <c r="D78" s="17" t="e">
        <f>#REF!</f>
        <v>#REF!</v>
      </c>
      <c r="E78" s="17" t="e">
        <f>#REF!</f>
        <v>#REF!</v>
      </c>
      <c r="F78" s="19" t="e">
        <f>#REF!</f>
        <v>#REF!</v>
      </c>
      <c r="G78" s="8" t="e">
        <f>#REF!</f>
        <v>#REF!</v>
      </c>
      <c r="H78" s="20" t="e">
        <f>#REF!</f>
        <v>#REF!</v>
      </c>
      <c r="I78" s="21" t="e">
        <f>#REF!</f>
        <v>#REF!</v>
      </c>
      <c r="J78" s="21" t="e">
        <f>#REF!</f>
        <v>#REF!</v>
      </c>
      <c r="K78" s="21" t="e">
        <f>#REF!</f>
        <v>#REF!</v>
      </c>
      <c r="L78" s="21" t="e">
        <f>#REF!</f>
        <v>#REF!</v>
      </c>
      <c r="M78" s="21" t="e">
        <f>#REF!</f>
        <v>#REF!</v>
      </c>
      <c r="N78" s="21" t="e">
        <f>#REF!</f>
        <v>#REF!</v>
      </c>
      <c r="O78" s="21" t="e">
        <f>#REF!</f>
        <v>#REF!</v>
      </c>
      <c r="P78" s="21" t="e">
        <f>#REF!</f>
        <v>#REF!</v>
      </c>
      <c r="Q78" s="21" t="e">
        <f>#REF!</f>
        <v>#REF!</v>
      </c>
      <c r="R78" s="21" t="e">
        <f>#REF!</f>
        <v>#REF!</v>
      </c>
      <c r="S78" s="21" t="e">
        <f>#REF!</f>
        <v>#REF!</v>
      </c>
      <c r="T78" s="21" t="e">
        <f>#REF!</f>
        <v>#REF!</v>
      </c>
      <c r="U78" s="21" t="e">
        <f>#REF!</f>
        <v>#REF!</v>
      </c>
      <c r="V78" s="21" t="e">
        <f t="shared" si="26"/>
        <v>#REF!</v>
      </c>
      <c r="W78" s="21" t="e">
        <f t="shared" si="27"/>
        <v>#REF!</v>
      </c>
      <c r="X78" s="21" t="e">
        <f t="shared" si="28"/>
        <v>#REF!</v>
      </c>
      <c r="Y78" s="21" t="e">
        <f t="shared" si="29"/>
        <v>#REF!</v>
      </c>
      <c r="Z78" s="21" t="e">
        <f t="shared" si="30"/>
        <v>#REF!</v>
      </c>
      <c r="AA78" s="21" t="e">
        <f t="shared" si="31"/>
        <v>#REF!</v>
      </c>
      <c r="AB78" s="21" t="e">
        <f t="shared" si="32"/>
        <v>#REF!</v>
      </c>
      <c r="AC78" s="21" t="e">
        <f t="shared" si="33"/>
        <v>#REF!</v>
      </c>
      <c r="AD78" s="21" t="e">
        <f t="shared" si="34"/>
        <v>#REF!</v>
      </c>
      <c r="AE78" s="21" t="e">
        <f t="shared" si="35"/>
        <v>#REF!</v>
      </c>
      <c r="AF78" s="21" t="e">
        <f t="shared" si="36"/>
        <v>#REF!</v>
      </c>
      <c r="AG78" s="21" t="e">
        <f t="shared" si="37"/>
        <v>#REF!</v>
      </c>
      <c r="AH78" s="22" t="e">
        <f>SUMIF(#REF!,#REF!,#REF!)</f>
        <v>#REF!</v>
      </c>
      <c r="AI78" s="7" t="e">
        <f t="shared" si="160"/>
        <v>#REF!</v>
      </c>
      <c r="AK78" s="2"/>
      <c r="AL78" s="1"/>
    </row>
    <row r="79" spans="1:39" hidden="1" x14ac:dyDescent="0.25">
      <c r="A79" s="10">
        <f t="shared" si="25"/>
        <v>68</v>
      </c>
      <c r="B79" s="17" t="e">
        <f>#REF!</f>
        <v>#REF!</v>
      </c>
      <c r="C79" s="18" t="e">
        <f>#REF!</f>
        <v>#REF!</v>
      </c>
      <c r="D79" s="17" t="e">
        <f>#REF!</f>
        <v>#REF!</v>
      </c>
      <c r="E79" s="17" t="e">
        <f>#REF!</f>
        <v>#REF!</v>
      </c>
      <c r="F79" s="19" t="e">
        <f>#REF!</f>
        <v>#REF!</v>
      </c>
      <c r="G79" s="8" t="e">
        <f>#REF!</f>
        <v>#REF!</v>
      </c>
      <c r="H79" s="20" t="e">
        <f>#REF!</f>
        <v>#REF!</v>
      </c>
      <c r="I79" s="21" t="e">
        <f>#REF!</f>
        <v>#REF!</v>
      </c>
      <c r="J79" s="21" t="e">
        <f>#REF!</f>
        <v>#REF!</v>
      </c>
      <c r="K79" s="21" t="e">
        <f>#REF!</f>
        <v>#REF!</v>
      </c>
      <c r="L79" s="21" t="e">
        <f>#REF!</f>
        <v>#REF!</v>
      </c>
      <c r="M79" s="21" t="e">
        <f>#REF!</f>
        <v>#REF!</v>
      </c>
      <c r="N79" s="21" t="e">
        <f>#REF!</f>
        <v>#REF!</v>
      </c>
      <c r="O79" s="21" t="e">
        <f>#REF!</f>
        <v>#REF!</v>
      </c>
      <c r="P79" s="21" t="e">
        <f>#REF!</f>
        <v>#REF!</v>
      </c>
      <c r="Q79" s="21" t="e">
        <f>#REF!</f>
        <v>#REF!</v>
      </c>
      <c r="R79" s="21" t="e">
        <f>#REF!</f>
        <v>#REF!</v>
      </c>
      <c r="S79" s="21" t="e">
        <f>#REF!</f>
        <v>#REF!</v>
      </c>
      <c r="T79" s="21" t="e">
        <f>#REF!</f>
        <v>#REF!</v>
      </c>
      <c r="U79" s="21" t="e">
        <f>#REF!</f>
        <v>#REF!</v>
      </c>
      <c r="V79" s="21" t="e">
        <f t="shared" si="26"/>
        <v>#REF!</v>
      </c>
      <c r="W79" s="21" t="e">
        <f t="shared" si="27"/>
        <v>#REF!</v>
      </c>
      <c r="X79" s="21" t="e">
        <f t="shared" si="28"/>
        <v>#REF!</v>
      </c>
      <c r="Y79" s="21" t="e">
        <f t="shared" si="29"/>
        <v>#REF!</v>
      </c>
      <c r="Z79" s="21" t="e">
        <f t="shared" si="30"/>
        <v>#REF!</v>
      </c>
      <c r="AA79" s="21" t="e">
        <f t="shared" si="31"/>
        <v>#REF!</v>
      </c>
      <c r="AB79" s="21" t="e">
        <f t="shared" si="32"/>
        <v>#REF!</v>
      </c>
      <c r="AC79" s="21" t="e">
        <f t="shared" si="33"/>
        <v>#REF!</v>
      </c>
      <c r="AD79" s="21" t="e">
        <f t="shared" si="34"/>
        <v>#REF!</v>
      </c>
      <c r="AE79" s="21" t="e">
        <f t="shared" si="35"/>
        <v>#REF!</v>
      </c>
      <c r="AF79" s="21" t="e">
        <f t="shared" si="36"/>
        <v>#REF!</v>
      </c>
      <c r="AG79" s="21" t="e">
        <f t="shared" si="37"/>
        <v>#REF!</v>
      </c>
      <c r="AH79" s="22" t="e">
        <f>SUMIF(#REF!,#REF!,#REF!)</f>
        <v>#REF!</v>
      </c>
      <c r="AI79" s="7" t="e">
        <f t="shared" si="160"/>
        <v>#REF!</v>
      </c>
      <c r="AL79" s="1"/>
    </row>
    <row r="80" spans="1:39" hidden="1" x14ac:dyDescent="0.25">
      <c r="A80" s="10">
        <f t="shared" ref="A80:A143" si="161">A79+1</f>
        <v>69</v>
      </c>
      <c r="B80" s="17" t="e">
        <f>#REF!</f>
        <v>#REF!</v>
      </c>
      <c r="C80" s="18" t="e">
        <f>#REF!</f>
        <v>#REF!</v>
      </c>
      <c r="D80" s="17" t="e">
        <f>#REF!</f>
        <v>#REF!</v>
      </c>
      <c r="E80" s="17" t="e">
        <f>#REF!</f>
        <v>#REF!</v>
      </c>
      <c r="F80" s="19" t="e">
        <f>#REF!</f>
        <v>#REF!</v>
      </c>
      <c r="G80" s="8" t="e">
        <f>#REF!</f>
        <v>#REF!</v>
      </c>
      <c r="H80" s="20" t="e">
        <f>#REF!</f>
        <v>#REF!</v>
      </c>
      <c r="I80" s="21" t="e">
        <f>#REF!</f>
        <v>#REF!</v>
      </c>
      <c r="J80" s="21" t="e">
        <f>#REF!</f>
        <v>#REF!</v>
      </c>
      <c r="K80" s="21" t="e">
        <f>#REF!</f>
        <v>#REF!</v>
      </c>
      <c r="L80" s="21" t="e">
        <f>#REF!</f>
        <v>#REF!</v>
      </c>
      <c r="M80" s="21" t="e">
        <f>#REF!</f>
        <v>#REF!</v>
      </c>
      <c r="N80" s="21" t="e">
        <f>#REF!</f>
        <v>#REF!</v>
      </c>
      <c r="O80" s="21" t="e">
        <f>#REF!</f>
        <v>#REF!</v>
      </c>
      <c r="P80" s="21" t="e">
        <f>#REF!</f>
        <v>#REF!</v>
      </c>
      <c r="Q80" s="21" t="e">
        <f>#REF!</f>
        <v>#REF!</v>
      </c>
      <c r="R80" s="21" t="e">
        <f>#REF!</f>
        <v>#REF!</v>
      </c>
      <c r="S80" s="21" t="e">
        <f>#REF!</f>
        <v>#REF!</v>
      </c>
      <c r="T80" s="21" t="e">
        <f>#REF!</f>
        <v>#REF!</v>
      </c>
      <c r="U80" s="21" t="e">
        <f>#REF!</f>
        <v>#REF!</v>
      </c>
      <c r="V80" s="21" t="e">
        <f t="shared" si="26"/>
        <v>#REF!</v>
      </c>
      <c r="W80" s="21" t="e">
        <f t="shared" si="27"/>
        <v>#REF!</v>
      </c>
      <c r="X80" s="21" t="e">
        <f t="shared" si="28"/>
        <v>#REF!</v>
      </c>
      <c r="Y80" s="21" t="e">
        <f t="shared" si="29"/>
        <v>#REF!</v>
      </c>
      <c r="Z80" s="21" t="e">
        <f t="shared" si="30"/>
        <v>#REF!</v>
      </c>
      <c r="AA80" s="21" t="e">
        <f t="shared" si="31"/>
        <v>#REF!</v>
      </c>
      <c r="AB80" s="21" t="e">
        <f t="shared" si="32"/>
        <v>#REF!</v>
      </c>
      <c r="AC80" s="21" t="e">
        <f t="shared" si="33"/>
        <v>#REF!</v>
      </c>
      <c r="AD80" s="21" t="e">
        <f t="shared" si="34"/>
        <v>#REF!</v>
      </c>
      <c r="AE80" s="21" t="e">
        <f t="shared" si="35"/>
        <v>#REF!</v>
      </c>
      <c r="AF80" s="21" t="e">
        <f t="shared" si="36"/>
        <v>#REF!</v>
      </c>
      <c r="AG80" s="21" t="e">
        <f t="shared" si="37"/>
        <v>#REF!</v>
      </c>
      <c r="AH80" s="22" t="e">
        <f>SUMIF(#REF!,#REF!,#REF!)</f>
        <v>#REF!</v>
      </c>
      <c r="AI80" s="7" t="e">
        <f t="shared" si="160"/>
        <v>#REF!</v>
      </c>
      <c r="AL80" s="7"/>
    </row>
    <row r="81" spans="1:38" hidden="1" x14ac:dyDescent="0.25">
      <c r="A81" s="10">
        <f t="shared" si="161"/>
        <v>70</v>
      </c>
      <c r="B81" s="17" t="e">
        <f>#REF!</f>
        <v>#REF!</v>
      </c>
      <c r="C81" s="18" t="e">
        <f>#REF!</f>
        <v>#REF!</v>
      </c>
      <c r="D81" s="17" t="e">
        <f>#REF!</f>
        <v>#REF!</v>
      </c>
      <c r="E81" s="17" t="e">
        <f>#REF!</f>
        <v>#REF!</v>
      </c>
      <c r="F81" s="19" t="e">
        <f>#REF!</f>
        <v>#REF!</v>
      </c>
      <c r="G81" s="8" t="e">
        <f>#REF!</f>
        <v>#REF!</v>
      </c>
      <c r="H81" s="20" t="e">
        <f>#REF!</f>
        <v>#REF!</v>
      </c>
      <c r="I81" s="21" t="e">
        <f>#REF!</f>
        <v>#REF!</v>
      </c>
      <c r="J81" s="21" t="e">
        <f>#REF!</f>
        <v>#REF!</v>
      </c>
      <c r="K81" s="21" t="e">
        <f>#REF!</f>
        <v>#REF!</v>
      </c>
      <c r="L81" s="21" t="e">
        <f>#REF!</f>
        <v>#REF!</v>
      </c>
      <c r="M81" s="21" t="e">
        <f>#REF!</f>
        <v>#REF!</v>
      </c>
      <c r="N81" s="21" t="e">
        <f>#REF!</f>
        <v>#REF!</v>
      </c>
      <c r="O81" s="21" t="e">
        <f>#REF!</f>
        <v>#REF!</v>
      </c>
      <c r="P81" s="21" t="e">
        <f>#REF!</f>
        <v>#REF!</v>
      </c>
      <c r="Q81" s="21" t="e">
        <f>#REF!</f>
        <v>#REF!</v>
      </c>
      <c r="R81" s="21" t="e">
        <f>#REF!</f>
        <v>#REF!</v>
      </c>
      <c r="S81" s="21" t="e">
        <f>#REF!</f>
        <v>#REF!</v>
      </c>
      <c r="T81" s="21" t="e">
        <f>#REF!</f>
        <v>#REF!</v>
      </c>
      <c r="U81" s="21" t="e">
        <f>#REF!</f>
        <v>#REF!</v>
      </c>
      <c r="V81" s="21" t="e">
        <f t="shared" ref="V81" si="162">J81</f>
        <v>#REF!</v>
      </c>
      <c r="W81" s="21" t="e">
        <f t="shared" ref="W81" si="163">SUM(J81:K81)</f>
        <v>#REF!</v>
      </c>
      <c r="X81" s="21" t="e">
        <f t="shared" ref="X81" si="164">SUM(J81:L81)</f>
        <v>#REF!</v>
      </c>
      <c r="Y81" s="21" t="e">
        <f t="shared" ref="Y81" si="165">SUM(J81:M81)</f>
        <v>#REF!</v>
      </c>
      <c r="Z81" s="21" t="e">
        <f t="shared" ref="Z81" si="166">SUM(J81:N81)</f>
        <v>#REF!</v>
      </c>
      <c r="AA81" s="21" t="e">
        <f t="shared" ref="AA81" si="167">SUM(J81:O81)</f>
        <v>#REF!</v>
      </c>
      <c r="AB81" s="21" t="e">
        <f t="shared" ref="AB81" si="168">SUM(J81:P81)</f>
        <v>#REF!</v>
      </c>
      <c r="AC81" s="21" t="e">
        <f t="shared" ref="AC81" si="169">SUM(J81:Q81)</f>
        <v>#REF!</v>
      </c>
      <c r="AD81" s="21" t="e">
        <f t="shared" ref="AD81" si="170">SUM(J81:R81)</f>
        <v>#REF!</v>
      </c>
      <c r="AE81" s="21" t="e">
        <f t="shared" ref="AE81" si="171">SUM(J81:S81)</f>
        <v>#REF!</v>
      </c>
      <c r="AF81" s="21" t="e">
        <f t="shared" ref="AF81" si="172">SUM(J81:T81)</f>
        <v>#REF!</v>
      </c>
      <c r="AG81" s="21" t="e">
        <f t="shared" ref="AG81" si="173">SUM(J81:U81)</f>
        <v>#REF!</v>
      </c>
      <c r="AH81" s="22" t="e">
        <f>SUMIF(#REF!,#REF!,#REF!)</f>
        <v>#REF!</v>
      </c>
      <c r="AI81" s="7" t="e">
        <f t="shared" si="160"/>
        <v>#REF!</v>
      </c>
      <c r="AK81" s="2"/>
      <c r="AL81" s="7"/>
    </row>
    <row r="82" spans="1:38" hidden="1" x14ac:dyDescent="0.25">
      <c r="A82" s="10">
        <f t="shared" si="161"/>
        <v>71</v>
      </c>
      <c r="B82" s="17" t="e">
        <f>#REF!</f>
        <v>#REF!</v>
      </c>
      <c r="C82" s="18" t="e">
        <f>#REF!</f>
        <v>#REF!</v>
      </c>
      <c r="D82" s="17" t="e">
        <f>#REF!</f>
        <v>#REF!</v>
      </c>
      <c r="E82" s="17" t="e">
        <f>#REF!</f>
        <v>#REF!</v>
      </c>
      <c r="F82" s="19" t="e">
        <f>#REF!</f>
        <v>#REF!</v>
      </c>
      <c r="G82" s="8" t="e">
        <f>#REF!</f>
        <v>#REF!</v>
      </c>
      <c r="H82" s="20" t="e">
        <f>#REF!</f>
        <v>#REF!</v>
      </c>
      <c r="I82" s="21" t="e">
        <f>#REF!</f>
        <v>#REF!</v>
      </c>
      <c r="J82" s="21" t="e">
        <f>#REF!</f>
        <v>#REF!</v>
      </c>
      <c r="K82" s="21" t="e">
        <f>#REF!</f>
        <v>#REF!</v>
      </c>
      <c r="L82" s="21" t="e">
        <f>#REF!</f>
        <v>#REF!</v>
      </c>
      <c r="M82" s="21" t="e">
        <f>#REF!</f>
        <v>#REF!</v>
      </c>
      <c r="N82" s="21" t="e">
        <f>#REF!</f>
        <v>#REF!</v>
      </c>
      <c r="O82" s="21" t="e">
        <f>#REF!</f>
        <v>#REF!</v>
      </c>
      <c r="P82" s="21" t="e">
        <f>#REF!</f>
        <v>#REF!</v>
      </c>
      <c r="Q82" s="21" t="e">
        <f>#REF!</f>
        <v>#REF!</v>
      </c>
      <c r="R82" s="21" t="e">
        <f>#REF!</f>
        <v>#REF!</v>
      </c>
      <c r="S82" s="21" t="e">
        <f>#REF!</f>
        <v>#REF!</v>
      </c>
      <c r="T82" s="21" t="e">
        <f>#REF!</f>
        <v>#REF!</v>
      </c>
      <c r="U82" s="21" t="e">
        <f>#REF!</f>
        <v>#REF!</v>
      </c>
      <c r="V82" s="21" t="e">
        <f t="shared" si="26"/>
        <v>#REF!</v>
      </c>
      <c r="W82" s="21" t="e">
        <f t="shared" si="27"/>
        <v>#REF!</v>
      </c>
      <c r="X82" s="21" t="e">
        <f t="shared" si="28"/>
        <v>#REF!</v>
      </c>
      <c r="Y82" s="21" t="e">
        <f t="shared" si="29"/>
        <v>#REF!</v>
      </c>
      <c r="Z82" s="21" t="e">
        <f t="shared" si="30"/>
        <v>#REF!</v>
      </c>
      <c r="AA82" s="21" t="e">
        <f t="shared" si="31"/>
        <v>#REF!</v>
      </c>
      <c r="AB82" s="21" t="e">
        <f t="shared" si="32"/>
        <v>#REF!</v>
      </c>
      <c r="AC82" s="21" t="e">
        <f t="shared" si="33"/>
        <v>#REF!</v>
      </c>
      <c r="AD82" s="21" t="e">
        <f t="shared" si="34"/>
        <v>#REF!</v>
      </c>
      <c r="AE82" s="21" t="e">
        <f t="shared" si="35"/>
        <v>#REF!</v>
      </c>
      <c r="AF82" s="21" t="e">
        <f t="shared" si="36"/>
        <v>#REF!</v>
      </c>
      <c r="AG82" s="21" t="e">
        <f t="shared" si="37"/>
        <v>#REF!</v>
      </c>
      <c r="AH82" s="22" t="e">
        <f>SUMIF(#REF!,#REF!,#REF!)</f>
        <v>#REF!</v>
      </c>
      <c r="AI82" s="7" t="e">
        <f t="shared" si="160"/>
        <v>#REF!</v>
      </c>
    </row>
    <row r="83" spans="1:38" hidden="1" x14ac:dyDescent="0.25">
      <c r="A83" s="10">
        <f t="shared" si="161"/>
        <v>72</v>
      </c>
      <c r="B83" s="17" t="e">
        <f>#REF!</f>
        <v>#REF!</v>
      </c>
      <c r="C83" s="18" t="e">
        <f>#REF!</f>
        <v>#REF!</v>
      </c>
      <c r="D83" s="17" t="e">
        <f>#REF!</f>
        <v>#REF!</v>
      </c>
      <c r="E83" s="17" t="e">
        <f>#REF!</f>
        <v>#REF!</v>
      </c>
      <c r="F83" s="19" t="e">
        <f>#REF!</f>
        <v>#REF!</v>
      </c>
      <c r="G83" s="8" t="e">
        <f>#REF!</f>
        <v>#REF!</v>
      </c>
      <c r="H83" s="20" t="e">
        <f>#REF!</f>
        <v>#REF!</v>
      </c>
      <c r="I83" s="21" t="e">
        <f>#REF!</f>
        <v>#REF!</v>
      </c>
      <c r="J83" s="21" t="e">
        <f>#REF!</f>
        <v>#REF!</v>
      </c>
      <c r="K83" s="21" t="e">
        <f>#REF!</f>
        <v>#REF!</v>
      </c>
      <c r="L83" s="21" t="e">
        <f>#REF!</f>
        <v>#REF!</v>
      </c>
      <c r="M83" s="21" t="e">
        <f>#REF!</f>
        <v>#REF!</v>
      </c>
      <c r="N83" s="21" t="e">
        <f>#REF!</f>
        <v>#REF!</v>
      </c>
      <c r="O83" s="21" t="e">
        <f>#REF!</f>
        <v>#REF!</v>
      </c>
      <c r="P83" s="21" t="e">
        <f>#REF!</f>
        <v>#REF!</v>
      </c>
      <c r="Q83" s="21" t="e">
        <f>#REF!</f>
        <v>#REF!</v>
      </c>
      <c r="R83" s="21" t="e">
        <f>#REF!</f>
        <v>#REF!</v>
      </c>
      <c r="S83" s="21" t="e">
        <f>#REF!</f>
        <v>#REF!</v>
      </c>
      <c r="T83" s="21" t="e">
        <f>#REF!</f>
        <v>#REF!</v>
      </c>
      <c r="U83" s="21" t="e">
        <f>#REF!</f>
        <v>#REF!</v>
      </c>
      <c r="V83" s="21" t="e">
        <f t="shared" ref="V83" si="174">J83</f>
        <v>#REF!</v>
      </c>
      <c r="W83" s="21" t="e">
        <f t="shared" ref="W83" si="175">SUM(J83:K83)</f>
        <v>#REF!</v>
      </c>
      <c r="X83" s="21" t="e">
        <f t="shared" ref="X83" si="176">SUM(J83:L83)</f>
        <v>#REF!</v>
      </c>
      <c r="Y83" s="21" t="e">
        <f t="shared" ref="Y83" si="177">SUM(J83:M83)</f>
        <v>#REF!</v>
      </c>
      <c r="Z83" s="21" t="e">
        <f t="shared" ref="Z83" si="178">SUM(J83:N83)</f>
        <v>#REF!</v>
      </c>
      <c r="AA83" s="21" t="e">
        <f t="shared" ref="AA83" si="179">SUM(J83:O83)</f>
        <v>#REF!</v>
      </c>
      <c r="AB83" s="21" t="e">
        <f t="shared" ref="AB83" si="180">SUM(J83:P83)</f>
        <v>#REF!</v>
      </c>
      <c r="AC83" s="21" t="e">
        <f t="shared" ref="AC83" si="181">SUM(J83:Q83)</f>
        <v>#REF!</v>
      </c>
      <c r="AD83" s="21" t="e">
        <f t="shared" ref="AD83" si="182">SUM(J83:R83)</f>
        <v>#REF!</v>
      </c>
      <c r="AE83" s="21" t="e">
        <f t="shared" ref="AE83" si="183">SUM(J83:S83)</f>
        <v>#REF!</v>
      </c>
      <c r="AF83" s="21" t="e">
        <f t="shared" ref="AF83" si="184">SUM(J83:T83)</f>
        <v>#REF!</v>
      </c>
      <c r="AG83" s="21" t="e">
        <f t="shared" ref="AG83" si="185">SUM(J83:U83)</f>
        <v>#REF!</v>
      </c>
      <c r="AH83" s="22" t="e">
        <f>SUMIF(#REF!,#REF!,#REF!)</f>
        <v>#REF!</v>
      </c>
      <c r="AI83" s="7" t="e">
        <f t="shared" si="160"/>
        <v>#REF!</v>
      </c>
    </row>
    <row r="84" spans="1:38" hidden="1" x14ac:dyDescent="0.25">
      <c r="A84" s="10">
        <f t="shared" si="161"/>
        <v>73</v>
      </c>
      <c r="B84" s="17" t="e">
        <f>#REF!</f>
        <v>#REF!</v>
      </c>
      <c r="C84" s="18" t="e">
        <f>#REF!</f>
        <v>#REF!</v>
      </c>
      <c r="D84" s="17" t="e">
        <f>#REF!</f>
        <v>#REF!</v>
      </c>
      <c r="E84" s="17" t="e">
        <f>#REF!</f>
        <v>#REF!</v>
      </c>
      <c r="F84" s="19" t="e">
        <f>#REF!</f>
        <v>#REF!</v>
      </c>
      <c r="G84" s="8" t="e">
        <f>#REF!</f>
        <v>#REF!</v>
      </c>
      <c r="H84" s="20" t="e">
        <f>#REF!</f>
        <v>#REF!</v>
      </c>
      <c r="I84" s="21" t="e">
        <f>#REF!</f>
        <v>#REF!</v>
      </c>
      <c r="J84" s="21" t="e">
        <f>#REF!</f>
        <v>#REF!</v>
      </c>
      <c r="K84" s="21" t="e">
        <f>#REF!</f>
        <v>#REF!</v>
      </c>
      <c r="L84" s="21" t="e">
        <f>#REF!</f>
        <v>#REF!</v>
      </c>
      <c r="M84" s="21" t="e">
        <f>#REF!</f>
        <v>#REF!</v>
      </c>
      <c r="N84" s="21" t="e">
        <f>#REF!</f>
        <v>#REF!</v>
      </c>
      <c r="O84" s="21" t="e">
        <f>#REF!</f>
        <v>#REF!</v>
      </c>
      <c r="P84" s="21" t="e">
        <f>#REF!</f>
        <v>#REF!</v>
      </c>
      <c r="Q84" s="21" t="e">
        <f>#REF!</f>
        <v>#REF!</v>
      </c>
      <c r="R84" s="21" t="e">
        <f>#REF!</f>
        <v>#REF!</v>
      </c>
      <c r="S84" s="21" t="e">
        <f>#REF!</f>
        <v>#REF!</v>
      </c>
      <c r="T84" s="21" t="e">
        <f>#REF!</f>
        <v>#REF!</v>
      </c>
      <c r="U84" s="21" t="e">
        <f>#REF!</f>
        <v>#REF!</v>
      </c>
      <c r="V84" s="21" t="e">
        <f t="shared" si="26"/>
        <v>#REF!</v>
      </c>
      <c r="W84" s="21" t="e">
        <f t="shared" si="27"/>
        <v>#REF!</v>
      </c>
      <c r="X84" s="21" t="e">
        <f t="shared" si="28"/>
        <v>#REF!</v>
      </c>
      <c r="Y84" s="21" t="e">
        <f t="shared" si="29"/>
        <v>#REF!</v>
      </c>
      <c r="Z84" s="21" t="e">
        <f t="shared" si="30"/>
        <v>#REF!</v>
      </c>
      <c r="AA84" s="21" t="e">
        <f t="shared" si="31"/>
        <v>#REF!</v>
      </c>
      <c r="AB84" s="21" t="e">
        <f t="shared" si="32"/>
        <v>#REF!</v>
      </c>
      <c r="AC84" s="21" t="e">
        <f t="shared" si="33"/>
        <v>#REF!</v>
      </c>
      <c r="AD84" s="21" t="e">
        <f t="shared" si="34"/>
        <v>#REF!</v>
      </c>
      <c r="AE84" s="21" t="e">
        <f t="shared" si="35"/>
        <v>#REF!</v>
      </c>
      <c r="AF84" s="21" t="e">
        <f t="shared" si="36"/>
        <v>#REF!</v>
      </c>
      <c r="AG84" s="21" t="e">
        <f t="shared" si="37"/>
        <v>#REF!</v>
      </c>
      <c r="AH84" s="22" t="e">
        <f>SUMIF(#REF!,#REF!,#REF!)</f>
        <v>#REF!</v>
      </c>
      <c r="AI84" s="7" t="e">
        <f t="shared" si="160"/>
        <v>#REF!</v>
      </c>
    </row>
    <row r="85" spans="1:38" hidden="1" x14ac:dyDescent="0.25">
      <c r="A85" s="10">
        <f t="shared" si="161"/>
        <v>74</v>
      </c>
      <c r="B85" s="17" t="e">
        <f>#REF!</f>
        <v>#REF!</v>
      </c>
      <c r="C85" s="18" t="e">
        <f>#REF!</f>
        <v>#REF!</v>
      </c>
      <c r="D85" s="17" t="e">
        <f>#REF!</f>
        <v>#REF!</v>
      </c>
      <c r="E85" s="17" t="e">
        <f>#REF!</f>
        <v>#REF!</v>
      </c>
      <c r="F85" s="19" t="e">
        <f>#REF!</f>
        <v>#REF!</v>
      </c>
      <c r="G85" s="8" t="e">
        <f>#REF!</f>
        <v>#REF!</v>
      </c>
      <c r="H85" s="20" t="e">
        <f>#REF!</f>
        <v>#REF!</v>
      </c>
      <c r="I85" s="21" t="e">
        <f>#REF!</f>
        <v>#REF!</v>
      </c>
      <c r="J85" s="21" t="e">
        <f>#REF!</f>
        <v>#REF!</v>
      </c>
      <c r="K85" s="21" t="e">
        <f>#REF!</f>
        <v>#REF!</v>
      </c>
      <c r="L85" s="21" t="e">
        <f>#REF!</f>
        <v>#REF!</v>
      </c>
      <c r="M85" s="21" t="e">
        <f>#REF!</f>
        <v>#REF!</v>
      </c>
      <c r="N85" s="21" t="e">
        <f>#REF!</f>
        <v>#REF!</v>
      </c>
      <c r="O85" s="21" t="e">
        <f>#REF!</f>
        <v>#REF!</v>
      </c>
      <c r="P85" s="21" t="e">
        <f>#REF!</f>
        <v>#REF!</v>
      </c>
      <c r="Q85" s="21" t="e">
        <f>#REF!</f>
        <v>#REF!</v>
      </c>
      <c r="R85" s="21" t="e">
        <f>#REF!</f>
        <v>#REF!</v>
      </c>
      <c r="S85" s="21" t="e">
        <f>#REF!</f>
        <v>#REF!</v>
      </c>
      <c r="T85" s="21" t="e">
        <f>#REF!</f>
        <v>#REF!</v>
      </c>
      <c r="U85" s="21" t="e">
        <f>#REF!</f>
        <v>#REF!</v>
      </c>
      <c r="V85" s="21" t="e">
        <f t="shared" si="26"/>
        <v>#REF!</v>
      </c>
      <c r="W85" s="21" t="e">
        <f t="shared" si="27"/>
        <v>#REF!</v>
      </c>
      <c r="X85" s="21" t="e">
        <f t="shared" si="28"/>
        <v>#REF!</v>
      </c>
      <c r="Y85" s="21" t="e">
        <f t="shared" si="29"/>
        <v>#REF!</v>
      </c>
      <c r="Z85" s="21" t="e">
        <f t="shared" si="30"/>
        <v>#REF!</v>
      </c>
      <c r="AA85" s="21" t="e">
        <f t="shared" si="31"/>
        <v>#REF!</v>
      </c>
      <c r="AB85" s="21" t="e">
        <f t="shared" si="32"/>
        <v>#REF!</v>
      </c>
      <c r="AC85" s="21" t="e">
        <f t="shared" si="33"/>
        <v>#REF!</v>
      </c>
      <c r="AD85" s="21" t="e">
        <f t="shared" si="34"/>
        <v>#REF!</v>
      </c>
      <c r="AE85" s="21" t="e">
        <f t="shared" si="35"/>
        <v>#REF!</v>
      </c>
      <c r="AF85" s="21" t="e">
        <f t="shared" si="36"/>
        <v>#REF!</v>
      </c>
      <c r="AG85" s="21" t="e">
        <f t="shared" si="37"/>
        <v>#REF!</v>
      </c>
      <c r="AH85" s="22" t="e">
        <f>SUMIF(#REF!,#REF!,#REF!)</f>
        <v>#REF!</v>
      </c>
      <c r="AI85" s="7" t="e">
        <f t="shared" si="160"/>
        <v>#REF!</v>
      </c>
    </row>
    <row r="86" spans="1:38" hidden="1" x14ac:dyDescent="0.25">
      <c r="A86" s="10">
        <f t="shared" si="161"/>
        <v>75</v>
      </c>
      <c r="B86" s="17" t="e">
        <f>#REF!</f>
        <v>#REF!</v>
      </c>
      <c r="C86" s="18" t="e">
        <f>#REF!</f>
        <v>#REF!</v>
      </c>
      <c r="D86" s="17" t="e">
        <f>#REF!</f>
        <v>#REF!</v>
      </c>
      <c r="E86" s="17" t="e">
        <f>#REF!</f>
        <v>#REF!</v>
      </c>
      <c r="F86" s="19" t="e">
        <f>#REF!</f>
        <v>#REF!</v>
      </c>
      <c r="G86" s="8" t="e">
        <f>#REF!</f>
        <v>#REF!</v>
      </c>
      <c r="H86" s="20" t="e">
        <f>#REF!</f>
        <v>#REF!</v>
      </c>
      <c r="I86" s="21" t="e">
        <f>#REF!</f>
        <v>#REF!</v>
      </c>
      <c r="J86" s="21" t="e">
        <f>#REF!</f>
        <v>#REF!</v>
      </c>
      <c r="K86" s="21" t="e">
        <f>#REF!</f>
        <v>#REF!</v>
      </c>
      <c r="L86" s="21" t="e">
        <f>#REF!</f>
        <v>#REF!</v>
      </c>
      <c r="M86" s="21" t="e">
        <f>#REF!</f>
        <v>#REF!</v>
      </c>
      <c r="N86" s="21" t="e">
        <f>#REF!</f>
        <v>#REF!</v>
      </c>
      <c r="O86" s="21" t="e">
        <f>#REF!</f>
        <v>#REF!</v>
      </c>
      <c r="P86" s="21" t="e">
        <f>#REF!</f>
        <v>#REF!</v>
      </c>
      <c r="Q86" s="21" t="e">
        <f>#REF!</f>
        <v>#REF!</v>
      </c>
      <c r="R86" s="21" t="e">
        <f>#REF!</f>
        <v>#REF!</v>
      </c>
      <c r="S86" s="21" t="e">
        <f>#REF!</f>
        <v>#REF!</v>
      </c>
      <c r="T86" s="21" t="e">
        <f>#REF!</f>
        <v>#REF!</v>
      </c>
      <c r="U86" s="21" t="e">
        <f>#REF!</f>
        <v>#REF!</v>
      </c>
      <c r="V86" s="21" t="e">
        <f t="shared" ref="V86" si="186">J86</f>
        <v>#REF!</v>
      </c>
      <c r="W86" s="21" t="e">
        <f t="shared" ref="W86" si="187">SUM(J86:K86)</f>
        <v>#REF!</v>
      </c>
      <c r="X86" s="21" t="e">
        <f t="shared" ref="X86" si="188">SUM(J86:L86)</f>
        <v>#REF!</v>
      </c>
      <c r="Y86" s="21" t="e">
        <f t="shared" ref="Y86" si="189">SUM(J86:M86)</f>
        <v>#REF!</v>
      </c>
      <c r="Z86" s="21" t="e">
        <f t="shared" ref="Z86" si="190">SUM(J86:N86)</f>
        <v>#REF!</v>
      </c>
      <c r="AA86" s="21" t="e">
        <f t="shared" ref="AA86" si="191">SUM(J86:O86)</f>
        <v>#REF!</v>
      </c>
      <c r="AB86" s="21" t="e">
        <f t="shared" ref="AB86" si="192">SUM(J86:P86)</f>
        <v>#REF!</v>
      </c>
      <c r="AC86" s="21" t="e">
        <f t="shared" ref="AC86" si="193">SUM(J86:Q86)</f>
        <v>#REF!</v>
      </c>
      <c r="AD86" s="21" t="e">
        <f t="shared" ref="AD86" si="194">SUM(J86:R86)</f>
        <v>#REF!</v>
      </c>
      <c r="AE86" s="21" t="e">
        <f t="shared" ref="AE86" si="195">SUM(J86:S86)</f>
        <v>#REF!</v>
      </c>
      <c r="AF86" s="21" t="e">
        <f t="shared" ref="AF86" si="196">SUM(J86:T86)</f>
        <v>#REF!</v>
      </c>
      <c r="AG86" s="21" t="e">
        <f t="shared" ref="AG86" si="197">SUM(J86:U86)</f>
        <v>#REF!</v>
      </c>
      <c r="AH86" s="22" t="e">
        <f>SUMIF(#REF!,#REF!,#REF!)</f>
        <v>#REF!</v>
      </c>
      <c r="AI86" s="7" t="e">
        <f t="shared" si="160"/>
        <v>#REF!</v>
      </c>
    </row>
    <row r="87" spans="1:38" hidden="1" x14ac:dyDescent="0.25">
      <c r="A87" s="10">
        <f t="shared" si="161"/>
        <v>76</v>
      </c>
      <c r="B87" s="17" t="e">
        <f>#REF!</f>
        <v>#REF!</v>
      </c>
      <c r="C87" s="18" t="e">
        <f>#REF!</f>
        <v>#REF!</v>
      </c>
      <c r="D87" s="17" t="e">
        <f>#REF!</f>
        <v>#REF!</v>
      </c>
      <c r="E87" s="17" t="e">
        <f>#REF!</f>
        <v>#REF!</v>
      </c>
      <c r="F87" s="19" t="e">
        <f>#REF!</f>
        <v>#REF!</v>
      </c>
      <c r="G87" s="8" t="e">
        <f>#REF!</f>
        <v>#REF!</v>
      </c>
      <c r="H87" s="20" t="e">
        <f>#REF!</f>
        <v>#REF!</v>
      </c>
      <c r="I87" s="21" t="e">
        <f>#REF!</f>
        <v>#REF!</v>
      </c>
      <c r="J87" s="21" t="e">
        <f>#REF!</f>
        <v>#REF!</v>
      </c>
      <c r="K87" s="21" t="e">
        <f>#REF!</f>
        <v>#REF!</v>
      </c>
      <c r="L87" s="21" t="e">
        <f>#REF!</f>
        <v>#REF!</v>
      </c>
      <c r="M87" s="21" t="e">
        <f>#REF!</f>
        <v>#REF!</v>
      </c>
      <c r="N87" s="21" t="e">
        <f>#REF!</f>
        <v>#REF!</v>
      </c>
      <c r="O87" s="21" t="e">
        <f>#REF!</f>
        <v>#REF!</v>
      </c>
      <c r="P87" s="21" t="e">
        <f>#REF!</f>
        <v>#REF!</v>
      </c>
      <c r="Q87" s="21" t="e">
        <f>#REF!</f>
        <v>#REF!</v>
      </c>
      <c r="R87" s="21" t="e">
        <f>#REF!</f>
        <v>#REF!</v>
      </c>
      <c r="S87" s="21" t="e">
        <f>#REF!</f>
        <v>#REF!</v>
      </c>
      <c r="T87" s="21" t="e">
        <f>#REF!</f>
        <v>#REF!</v>
      </c>
      <c r="U87" s="21" t="e">
        <f>#REF!</f>
        <v>#REF!</v>
      </c>
      <c r="V87" s="21" t="e">
        <f t="shared" si="26"/>
        <v>#REF!</v>
      </c>
      <c r="W87" s="21" t="e">
        <f t="shared" si="27"/>
        <v>#REF!</v>
      </c>
      <c r="X87" s="21" t="e">
        <f t="shared" si="28"/>
        <v>#REF!</v>
      </c>
      <c r="Y87" s="21" t="e">
        <f t="shared" si="29"/>
        <v>#REF!</v>
      </c>
      <c r="Z87" s="21" t="e">
        <f t="shared" si="30"/>
        <v>#REF!</v>
      </c>
      <c r="AA87" s="21" t="e">
        <f t="shared" si="31"/>
        <v>#REF!</v>
      </c>
      <c r="AB87" s="21" t="e">
        <f t="shared" si="32"/>
        <v>#REF!</v>
      </c>
      <c r="AC87" s="21" t="e">
        <f t="shared" si="33"/>
        <v>#REF!</v>
      </c>
      <c r="AD87" s="21" t="e">
        <f t="shared" si="34"/>
        <v>#REF!</v>
      </c>
      <c r="AE87" s="21" t="e">
        <f t="shared" si="35"/>
        <v>#REF!</v>
      </c>
      <c r="AF87" s="21" t="e">
        <f t="shared" si="36"/>
        <v>#REF!</v>
      </c>
      <c r="AG87" s="21" t="e">
        <f t="shared" si="37"/>
        <v>#REF!</v>
      </c>
      <c r="AH87" s="22" t="e">
        <f>SUMIF(#REF!,#REF!,#REF!)</f>
        <v>#REF!</v>
      </c>
      <c r="AI87" s="7" t="e">
        <f t="shared" si="160"/>
        <v>#REF!</v>
      </c>
      <c r="AK87" s="2"/>
    </row>
    <row r="88" spans="1:38" hidden="1" x14ac:dyDescent="0.25">
      <c r="A88" s="10">
        <f t="shared" si="161"/>
        <v>77</v>
      </c>
      <c r="B88" s="17" t="e">
        <f>#REF!</f>
        <v>#REF!</v>
      </c>
      <c r="C88" s="18" t="e">
        <f>#REF!</f>
        <v>#REF!</v>
      </c>
      <c r="D88" s="17" t="e">
        <f>#REF!</f>
        <v>#REF!</v>
      </c>
      <c r="E88" s="17" t="e">
        <f>#REF!</f>
        <v>#REF!</v>
      </c>
      <c r="F88" s="19" t="e">
        <f>#REF!</f>
        <v>#REF!</v>
      </c>
      <c r="G88" s="8" t="e">
        <f>#REF!</f>
        <v>#REF!</v>
      </c>
      <c r="H88" s="20" t="e">
        <f>#REF!</f>
        <v>#REF!</v>
      </c>
      <c r="I88" s="21" t="e">
        <f>#REF!</f>
        <v>#REF!</v>
      </c>
      <c r="J88" s="21" t="e">
        <f>#REF!</f>
        <v>#REF!</v>
      </c>
      <c r="K88" s="21" t="e">
        <f>#REF!</f>
        <v>#REF!</v>
      </c>
      <c r="L88" s="21" t="e">
        <f>#REF!</f>
        <v>#REF!</v>
      </c>
      <c r="M88" s="21" t="e">
        <f>#REF!</f>
        <v>#REF!</v>
      </c>
      <c r="N88" s="21" t="e">
        <f>#REF!</f>
        <v>#REF!</v>
      </c>
      <c r="O88" s="21" t="e">
        <f>#REF!</f>
        <v>#REF!</v>
      </c>
      <c r="P88" s="21" t="e">
        <f>#REF!</f>
        <v>#REF!</v>
      </c>
      <c r="Q88" s="21" t="e">
        <f>#REF!</f>
        <v>#REF!</v>
      </c>
      <c r="R88" s="21" t="e">
        <f>#REF!</f>
        <v>#REF!</v>
      </c>
      <c r="S88" s="21" t="e">
        <f>#REF!</f>
        <v>#REF!</v>
      </c>
      <c r="T88" s="21" t="e">
        <f>#REF!</f>
        <v>#REF!</v>
      </c>
      <c r="U88" s="21" t="e">
        <f>#REF!</f>
        <v>#REF!</v>
      </c>
      <c r="V88" s="21" t="e">
        <f t="shared" si="26"/>
        <v>#REF!</v>
      </c>
      <c r="W88" s="21" t="e">
        <f t="shared" si="27"/>
        <v>#REF!</v>
      </c>
      <c r="X88" s="21" t="e">
        <f t="shared" si="28"/>
        <v>#REF!</v>
      </c>
      <c r="Y88" s="21" t="e">
        <f t="shared" si="29"/>
        <v>#REF!</v>
      </c>
      <c r="Z88" s="21" t="e">
        <f t="shared" si="30"/>
        <v>#REF!</v>
      </c>
      <c r="AA88" s="21" t="e">
        <f t="shared" si="31"/>
        <v>#REF!</v>
      </c>
      <c r="AB88" s="21" t="e">
        <f t="shared" si="32"/>
        <v>#REF!</v>
      </c>
      <c r="AC88" s="21" t="e">
        <f t="shared" si="33"/>
        <v>#REF!</v>
      </c>
      <c r="AD88" s="21" t="e">
        <f t="shared" si="34"/>
        <v>#REF!</v>
      </c>
      <c r="AE88" s="21" t="e">
        <f t="shared" si="35"/>
        <v>#REF!</v>
      </c>
      <c r="AF88" s="21" t="e">
        <f t="shared" si="36"/>
        <v>#REF!</v>
      </c>
      <c r="AG88" s="21" t="e">
        <f t="shared" si="37"/>
        <v>#REF!</v>
      </c>
      <c r="AH88" s="22" t="e">
        <f>SUMIF(#REF!,#REF!,#REF!)</f>
        <v>#REF!</v>
      </c>
      <c r="AI88" s="7" t="e">
        <f t="shared" si="160"/>
        <v>#REF!</v>
      </c>
      <c r="AK88" s="2"/>
    </row>
    <row r="89" spans="1:38" hidden="1" x14ac:dyDescent="0.25">
      <c r="A89" s="10">
        <f t="shared" si="161"/>
        <v>78</v>
      </c>
      <c r="B89" s="17" t="e">
        <f>#REF!</f>
        <v>#REF!</v>
      </c>
      <c r="C89" s="18" t="e">
        <f>#REF!</f>
        <v>#REF!</v>
      </c>
      <c r="D89" s="17" t="e">
        <f>#REF!</f>
        <v>#REF!</v>
      </c>
      <c r="E89" s="17" t="e">
        <f>#REF!</f>
        <v>#REF!</v>
      </c>
      <c r="F89" s="19" t="e">
        <f>#REF!</f>
        <v>#REF!</v>
      </c>
      <c r="G89" s="8" t="e">
        <f>#REF!</f>
        <v>#REF!</v>
      </c>
      <c r="H89" s="20" t="e">
        <f>#REF!</f>
        <v>#REF!</v>
      </c>
      <c r="I89" s="21" t="e">
        <f>#REF!</f>
        <v>#REF!</v>
      </c>
      <c r="J89" s="21" t="e">
        <f>#REF!</f>
        <v>#REF!</v>
      </c>
      <c r="K89" s="21" t="e">
        <f>#REF!</f>
        <v>#REF!</v>
      </c>
      <c r="L89" s="21" t="e">
        <f>#REF!</f>
        <v>#REF!</v>
      </c>
      <c r="M89" s="21" t="e">
        <f>#REF!</f>
        <v>#REF!</v>
      </c>
      <c r="N89" s="21" t="e">
        <f>#REF!</f>
        <v>#REF!</v>
      </c>
      <c r="O89" s="21" t="e">
        <f>#REF!</f>
        <v>#REF!</v>
      </c>
      <c r="P89" s="21" t="e">
        <f>#REF!</f>
        <v>#REF!</v>
      </c>
      <c r="Q89" s="21" t="e">
        <f>#REF!</f>
        <v>#REF!</v>
      </c>
      <c r="R89" s="21" t="e">
        <f>#REF!</f>
        <v>#REF!</v>
      </c>
      <c r="S89" s="21" t="e">
        <f>#REF!</f>
        <v>#REF!</v>
      </c>
      <c r="T89" s="21" t="e">
        <f>#REF!</f>
        <v>#REF!</v>
      </c>
      <c r="U89" s="21" t="e">
        <f>#REF!</f>
        <v>#REF!</v>
      </c>
      <c r="V89" s="21" t="e">
        <f t="shared" ref="V89" si="198">J89</f>
        <v>#REF!</v>
      </c>
      <c r="W89" s="21" t="e">
        <f t="shared" ref="W89" si="199">SUM(J89:K89)</f>
        <v>#REF!</v>
      </c>
      <c r="X89" s="21" t="e">
        <f t="shared" ref="X89" si="200">SUM(J89:L89)</f>
        <v>#REF!</v>
      </c>
      <c r="Y89" s="21" t="e">
        <f t="shared" ref="Y89" si="201">SUM(J89:M89)</f>
        <v>#REF!</v>
      </c>
      <c r="Z89" s="21" t="e">
        <f t="shared" ref="Z89" si="202">SUM(J89:N89)</f>
        <v>#REF!</v>
      </c>
      <c r="AA89" s="21" t="e">
        <f t="shared" ref="AA89" si="203">SUM(J89:O89)</f>
        <v>#REF!</v>
      </c>
      <c r="AB89" s="21" t="e">
        <f t="shared" ref="AB89" si="204">SUM(J89:P89)</f>
        <v>#REF!</v>
      </c>
      <c r="AC89" s="21" t="e">
        <f t="shared" ref="AC89" si="205">SUM(J89:Q89)</f>
        <v>#REF!</v>
      </c>
      <c r="AD89" s="21" t="e">
        <f t="shared" ref="AD89" si="206">SUM(J89:R89)</f>
        <v>#REF!</v>
      </c>
      <c r="AE89" s="21" t="e">
        <f t="shared" ref="AE89" si="207">SUM(J89:S89)</f>
        <v>#REF!</v>
      </c>
      <c r="AF89" s="21" t="e">
        <f t="shared" ref="AF89" si="208">SUM(J89:T89)</f>
        <v>#REF!</v>
      </c>
      <c r="AG89" s="21" t="e">
        <f t="shared" ref="AG89" si="209">SUM(J89:U89)</f>
        <v>#REF!</v>
      </c>
      <c r="AH89" s="22" t="e">
        <f>SUMIF(#REF!,#REF!,#REF!)</f>
        <v>#REF!</v>
      </c>
      <c r="AI89" s="7" t="e">
        <f t="shared" si="160"/>
        <v>#REF!</v>
      </c>
      <c r="AK89" s="2"/>
    </row>
    <row r="90" spans="1:38" hidden="1" x14ac:dyDescent="0.25">
      <c r="A90" s="10">
        <f t="shared" si="161"/>
        <v>79</v>
      </c>
      <c r="B90" s="17" t="e">
        <f>#REF!</f>
        <v>#REF!</v>
      </c>
      <c r="C90" s="18" t="e">
        <f>#REF!</f>
        <v>#REF!</v>
      </c>
      <c r="D90" s="17" t="e">
        <f>#REF!</f>
        <v>#REF!</v>
      </c>
      <c r="E90" s="17" t="e">
        <f>#REF!</f>
        <v>#REF!</v>
      </c>
      <c r="F90" s="19" t="e">
        <f>#REF!</f>
        <v>#REF!</v>
      </c>
      <c r="G90" s="8" t="e">
        <f>#REF!</f>
        <v>#REF!</v>
      </c>
      <c r="H90" s="20" t="e">
        <f>#REF!</f>
        <v>#REF!</v>
      </c>
      <c r="I90" s="21" t="e">
        <f>#REF!</f>
        <v>#REF!</v>
      </c>
      <c r="J90" s="21" t="e">
        <f>#REF!</f>
        <v>#REF!</v>
      </c>
      <c r="K90" s="21" t="e">
        <f>#REF!</f>
        <v>#REF!</v>
      </c>
      <c r="L90" s="21" t="e">
        <f>#REF!</f>
        <v>#REF!</v>
      </c>
      <c r="M90" s="21" t="e">
        <f>#REF!</f>
        <v>#REF!</v>
      </c>
      <c r="N90" s="21" t="e">
        <f>#REF!</f>
        <v>#REF!</v>
      </c>
      <c r="O90" s="21" t="e">
        <f>#REF!</f>
        <v>#REF!</v>
      </c>
      <c r="P90" s="21" t="e">
        <f>#REF!</f>
        <v>#REF!</v>
      </c>
      <c r="Q90" s="21" t="e">
        <f>#REF!</f>
        <v>#REF!</v>
      </c>
      <c r="R90" s="21" t="e">
        <f>#REF!</f>
        <v>#REF!</v>
      </c>
      <c r="S90" s="21" t="e">
        <f>#REF!</f>
        <v>#REF!</v>
      </c>
      <c r="T90" s="21" t="e">
        <f>#REF!</f>
        <v>#REF!</v>
      </c>
      <c r="U90" s="21" t="e">
        <f>#REF!</f>
        <v>#REF!</v>
      </c>
      <c r="V90" s="21" t="e">
        <f t="shared" si="26"/>
        <v>#REF!</v>
      </c>
      <c r="W90" s="21" t="e">
        <f t="shared" si="27"/>
        <v>#REF!</v>
      </c>
      <c r="X90" s="21" t="e">
        <f t="shared" si="28"/>
        <v>#REF!</v>
      </c>
      <c r="Y90" s="21" t="e">
        <f t="shared" si="29"/>
        <v>#REF!</v>
      </c>
      <c r="Z90" s="21" t="e">
        <f t="shared" si="30"/>
        <v>#REF!</v>
      </c>
      <c r="AA90" s="21" t="e">
        <f t="shared" si="31"/>
        <v>#REF!</v>
      </c>
      <c r="AB90" s="21" t="e">
        <f t="shared" si="32"/>
        <v>#REF!</v>
      </c>
      <c r="AC90" s="21" t="e">
        <f t="shared" si="33"/>
        <v>#REF!</v>
      </c>
      <c r="AD90" s="21" t="e">
        <f t="shared" si="34"/>
        <v>#REF!</v>
      </c>
      <c r="AE90" s="21" t="e">
        <f t="shared" si="35"/>
        <v>#REF!</v>
      </c>
      <c r="AF90" s="21" t="e">
        <f t="shared" si="36"/>
        <v>#REF!</v>
      </c>
      <c r="AG90" s="21" t="e">
        <f t="shared" si="37"/>
        <v>#REF!</v>
      </c>
      <c r="AH90" s="22" t="e">
        <f>SUMIF(#REF!,#REF!,#REF!)</f>
        <v>#REF!</v>
      </c>
      <c r="AI90" s="7" t="e">
        <f t="shared" si="160"/>
        <v>#REF!</v>
      </c>
      <c r="AK90" s="2"/>
    </row>
    <row r="91" spans="1:38" hidden="1" x14ac:dyDescent="0.25">
      <c r="A91" s="10">
        <f t="shared" si="161"/>
        <v>80</v>
      </c>
      <c r="B91" s="17" t="e">
        <f>#REF!</f>
        <v>#REF!</v>
      </c>
      <c r="C91" s="18" t="e">
        <f>#REF!</f>
        <v>#REF!</v>
      </c>
      <c r="D91" s="17" t="e">
        <f>#REF!</f>
        <v>#REF!</v>
      </c>
      <c r="E91" s="17" t="e">
        <f>#REF!</f>
        <v>#REF!</v>
      </c>
      <c r="F91" s="19" t="e">
        <f>#REF!</f>
        <v>#REF!</v>
      </c>
      <c r="G91" s="8" t="e">
        <f>#REF!</f>
        <v>#REF!</v>
      </c>
      <c r="H91" s="20" t="e">
        <f>#REF!</f>
        <v>#REF!</v>
      </c>
      <c r="I91" s="21" t="e">
        <f>#REF!</f>
        <v>#REF!</v>
      </c>
      <c r="J91" s="21" t="e">
        <f>#REF!</f>
        <v>#REF!</v>
      </c>
      <c r="K91" s="21" t="e">
        <f>#REF!</f>
        <v>#REF!</v>
      </c>
      <c r="L91" s="21" t="e">
        <f>#REF!</f>
        <v>#REF!</v>
      </c>
      <c r="M91" s="21" t="e">
        <f>#REF!</f>
        <v>#REF!</v>
      </c>
      <c r="N91" s="21" t="e">
        <f>#REF!</f>
        <v>#REF!</v>
      </c>
      <c r="O91" s="21" t="e">
        <f>#REF!</f>
        <v>#REF!</v>
      </c>
      <c r="P91" s="21" t="e">
        <f>#REF!</f>
        <v>#REF!</v>
      </c>
      <c r="Q91" s="21" t="e">
        <f>#REF!</f>
        <v>#REF!</v>
      </c>
      <c r="R91" s="21" t="e">
        <f>#REF!</f>
        <v>#REF!</v>
      </c>
      <c r="S91" s="21" t="e">
        <f>#REF!</f>
        <v>#REF!</v>
      </c>
      <c r="T91" s="21" t="e">
        <f>#REF!</f>
        <v>#REF!</v>
      </c>
      <c r="U91" s="21" t="e">
        <f>#REF!</f>
        <v>#REF!</v>
      </c>
      <c r="V91" s="21" t="e">
        <f t="shared" si="26"/>
        <v>#REF!</v>
      </c>
      <c r="W91" s="21" t="e">
        <f t="shared" si="27"/>
        <v>#REF!</v>
      </c>
      <c r="X91" s="21" t="e">
        <f t="shared" si="28"/>
        <v>#REF!</v>
      </c>
      <c r="Y91" s="21" t="e">
        <f t="shared" si="29"/>
        <v>#REF!</v>
      </c>
      <c r="Z91" s="21" t="e">
        <f t="shared" si="30"/>
        <v>#REF!</v>
      </c>
      <c r="AA91" s="21" t="e">
        <f t="shared" si="31"/>
        <v>#REF!</v>
      </c>
      <c r="AB91" s="21" t="e">
        <f t="shared" si="32"/>
        <v>#REF!</v>
      </c>
      <c r="AC91" s="21" t="e">
        <f t="shared" si="33"/>
        <v>#REF!</v>
      </c>
      <c r="AD91" s="21" t="e">
        <f t="shared" si="34"/>
        <v>#REF!</v>
      </c>
      <c r="AE91" s="21" t="e">
        <f t="shared" si="35"/>
        <v>#REF!</v>
      </c>
      <c r="AF91" s="21" t="e">
        <f t="shared" si="36"/>
        <v>#REF!</v>
      </c>
      <c r="AG91" s="21" t="e">
        <f t="shared" si="37"/>
        <v>#REF!</v>
      </c>
      <c r="AH91" s="22" t="e">
        <f>SUMIF(#REF!,#REF!,#REF!)</f>
        <v>#REF!</v>
      </c>
      <c r="AI91" s="7" t="e">
        <f t="shared" si="160"/>
        <v>#REF!</v>
      </c>
      <c r="AK91" s="2"/>
    </row>
    <row r="92" spans="1:38" hidden="1" x14ac:dyDescent="0.25">
      <c r="A92" s="10">
        <f t="shared" si="161"/>
        <v>81</v>
      </c>
      <c r="B92" s="17" t="e">
        <f>#REF!</f>
        <v>#REF!</v>
      </c>
      <c r="C92" s="18" t="e">
        <f>#REF!</f>
        <v>#REF!</v>
      </c>
      <c r="D92" s="17" t="e">
        <f>#REF!</f>
        <v>#REF!</v>
      </c>
      <c r="E92" s="17" t="e">
        <f>#REF!</f>
        <v>#REF!</v>
      </c>
      <c r="F92" s="19" t="e">
        <f>#REF!</f>
        <v>#REF!</v>
      </c>
      <c r="G92" s="8" t="e">
        <f>#REF!</f>
        <v>#REF!</v>
      </c>
      <c r="H92" s="20" t="e">
        <f>#REF!</f>
        <v>#REF!</v>
      </c>
      <c r="I92" s="21" t="e">
        <f>#REF!</f>
        <v>#REF!</v>
      </c>
      <c r="J92" s="21" t="e">
        <f>#REF!</f>
        <v>#REF!</v>
      </c>
      <c r="K92" s="21" t="e">
        <f>#REF!</f>
        <v>#REF!</v>
      </c>
      <c r="L92" s="21" t="e">
        <f>#REF!</f>
        <v>#REF!</v>
      </c>
      <c r="M92" s="21" t="e">
        <f>#REF!</f>
        <v>#REF!</v>
      </c>
      <c r="N92" s="21" t="e">
        <f>#REF!</f>
        <v>#REF!</v>
      </c>
      <c r="O92" s="21" t="e">
        <f>#REF!</f>
        <v>#REF!</v>
      </c>
      <c r="P92" s="21" t="e">
        <f>#REF!</f>
        <v>#REF!</v>
      </c>
      <c r="Q92" s="21" t="e">
        <f>#REF!</f>
        <v>#REF!</v>
      </c>
      <c r="R92" s="21" t="e">
        <f>#REF!</f>
        <v>#REF!</v>
      </c>
      <c r="S92" s="21" t="e">
        <f>#REF!</f>
        <v>#REF!</v>
      </c>
      <c r="T92" s="21" t="e">
        <f>#REF!</f>
        <v>#REF!</v>
      </c>
      <c r="U92" s="21" t="e">
        <f>#REF!</f>
        <v>#REF!</v>
      </c>
      <c r="V92" s="21" t="e">
        <f t="shared" ref="V92" si="210">J92</f>
        <v>#REF!</v>
      </c>
      <c r="W92" s="21" t="e">
        <f t="shared" ref="W92" si="211">SUM(J92:K92)</f>
        <v>#REF!</v>
      </c>
      <c r="X92" s="21" t="e">
        <f t="shared" ref="X92" si="212">SUM(J92:L92)</f>
        <v>#REF!</v>
      </c>
      <c r="Y92" s="21" t="e">
        <f t="shared" ref="Y92" si="213">SUM(J92:M92)</f>
        <v>#REF!</v>
      </c>
      <c r="Z92" s="21" t="e">
        <f t="shared" ref="Z92" si="214">SUM(J92:N92)</f>
        <v>#REF!</v>
      </c>
      <c r="AA92" s="21" t="e">
        <f t="shared" ref="AA92" si="215">SUM(J92:O92)</f>
        <v>#REF!</v>
      </c>
      <c r="AB92" s="21" t="e">
        <f t="shared" ref="AB92" si="216">SUM(J92:P92)</f>
        <v>#REF!</v>
      </c>
      <c r="AC92" s="21" t="e">
        <f t="shared" ref="AC92" si="217">SUM(J92:Q92)</f>
        <v>#REF!</v>
      </c>
      <c r="AD92" s="21" t="e">
        <f t="shared" ref="AD92" si="218">SUM(J92:R92)</f>
        <v>#REF!</v>
      </c>
      <c r="AE92" s="21" t="e">
        <f t="shared" ref="AE92" si="219">SUM(J92:S92)</f>
        <v>#REF!</v>
      </c>
      <c r="AF92" s="21" t="e">
        <f t="shared" ref="AF92" si="220">SUM(J92:T92)</f>
        <v>#REF!</v>
      </c>
      <c r="AG92" s="21" t="e">
        <f t="shared" ref="AG92" si="221">SUM(J92:U92)</f>
        <v>#REF!</v>
      </c>
      <c r="AH92" s="22" t="e">
        <f>SUMIF(#REF!,#REF!,#REF!)</f>
        <v>#REF!</v>
      </c>
      <c r="AI92" s="7" t="e">
        <f t="shared" si="160"/>
        <v>#REF!</v>
      </c>
      <c r="AK92" s="2"/>
    </row>
    <row r="93" spans="1:38" hidden="1" x14ac:dyDescent="0.25">
      <c r="A93" s="10">
        <f t="shared" si="161"/>
        <v>82</v>
      </c>
      <c r="B93" s="17" t="e">
        <f>#REF!</f>
        <v>#REF!</v>
      </c>
      <c r="C93" s="18" t="e">
        <f>#REF!</f>
        <v>#REF!</v>
      </c>
      <c r="D93" s="17" t="e">
        <f>#REF!</f>
        <v>#REF!</v>
      </c>
      <c r="E93" s="17" t="e">
        <f>#REF!</f>
        <v>#REF!</v>
      </c>
      <c r="F93" s="19" t="e">
        <f>#REF!</f>
        <v>#REF!</v>
      </c>
      <c r="G93" s="8" t="e">
        <f>#REF!</f>
        <v>#REF!</v>
      </c>
      <c r="H93" s="20" t="e">
        <f>#REF!</f>
        <v>#REF!</v>
      </c>
      <c r="I93" s="21" t="e">
        <f>#REF!</f>
        <v>#REF!</v>
      </c>
      <c r="J93" s="21" t="e">
        <f>#REF!</f>
        <v>#REF!</v>
      </c>
      <c r="K93" s="21" t="e">
        <f>#REF!</f>
        <v>#REF!</v>
      </c>
      <c r="L93" s="21" t="e">
        <f>#REF!</f>
        <v>#REF!</v>
      </c>
      <c r="M93" s="21" t="e">
        <f>#REF!</f>
        <v>#REF!</v>
      </c>
      <c r="N93" s="21" t="e">
        <f>#REF!</f>
        <v>#REF!</v>
      </c>
      <c r="O93" s="21" t="e">
        <f>#REF!</f>
        <v>#REF!</v>
      </c>
      <c r="P93" s="21" t="e">
        <f>#REF!</f>
        <v>#REF!</v>
      </c>
      <c r="Q93" s="21" t="e">
        <f>#REF!</f>
        <v>#REF!</v>
      </c>
      <c r="R93" s="21" t="e">
        <f>#REF!</f>
        <v>#REF!</v>
      </c>
      <c r="S93" s="21" t="e">
        <f>#REF!</f>
        <v>#REF!</v>
      </c>
      <c r="T93" s="21" t="e">
        <f>#REF!</f>
        <v>#REF!</v>
      </c>
      <c r="U93" s="21" t="e">
        <f>#REF!</f>
        <v>#REF!</v>
      </c>
      <c r="V93" s="21" t="e">
        <f t="shared" si="26"/>
        <v>#REF!</v>
      </c>
      <c r="W93" s="21" t="e">
        <f t="shared" si="27"/>
        <v>#REF!</v>
      </c>
      <c r="X93" s="21" t="e">
        <f t="shared" si="28"/>
        <v>#REF!</v>
      </c>
      <c r="Y93" s="21" t="e">
        <f t="shared" si="29"/>
        <v>#REF!</v>
      </c>
      <c r="Z93" s="21" t="e">
        <f t="shared" si="30"/>
        <v>#REF!</v>
      </c>
      <c r="AA93" s="21" t="e">
        <f t="shared" si="31"/>
        <v>#REF!</v>
      </c>
      <c r="AB93" s="21" t="e">
        <f t="shared" si="32"/>
        <v>#REF!</v>
      </c>
      <c r="AC93" s="21" t="e">
        <f t="shared" si="33"/>
        <v>#REF!</v>
      </c>
      <c r="AD93" s="21" t="e">
        <f t="shared" si="34"/>
        <v>#REF!</v>
      </c>
      <c r="AE93" s="21" t="e">
        <f t="shared" si="35"/>
        <v>#REF!</v>
      </c>
      <c r="AF93" s="21" t="e">
        <f t="shared" si="36"/>
        <v>#REF!</v>
      </c>
      <c r="AG93" s="21" t="e">
        <f t="shared" si="37"/>
        <v>#REF!</v>
      </c>
      <c r="AH93" s="22" t="e">
        <f>SUMIF(#REF!,#REF!,#REF!)</f>
        <v>#REF!</v>
      </c>
      <c r="AI93" s="7" t="e">
        <f t="shared" si="160"/>
        <v>#REF!</v>
      </c>
      <c r="AK93" s="2"/>
    </row>
    <row r="94" spans="1:38" hidden="1" x14ac:dyDescent="0.25">
      <c r="A94" s="10">
        <f t="shared" si="161"/>
        <v>83</v>
      </c>
      <c r="B94" s="17" t="e">
        <f>#REF!</f>
        <v>#REF!</v>
      </c>
      <c r="C94" s="18" t="e">
        <f>#REF!</f>
        <v>#REF!</v>
      </c>
      <c r="D94" s="17" t="e">
        <f>#REF!</f>
        <v>#REF!</v>
      </c>
      <c r="E94" s="17" t="e">
        <f>#REF!</f>
        <v>#REF!</v>
      </c>
      <c r="F94" s="19" t="e">
        <f>#REF!</f>
        <v>#REF!</v>
      </c>
      <c r="G94" s="8" t="e">
        <f>#REF!</f>
        <v>#REF!</v>
      </c>
      <c r="H94" s="20" t="e">
        <f>#REF!</f>
        <v>#REF!</v>
      </c>
      <c r="I94" s="21" t="e">
        <f>#REF!</f>
        <v>#REF!</v>
      </c>
      <c r="J94" s="21" t="e">
        <f>#REF!</f>
        <v>#REF!</v>
      </c>
      <c r="K94" s="21" t="e">
        <f>#REF!</f>
        <v>#REF!</v>
      </c>
      <c r="L94" s="21" t="e">
        <f>#REF!</f>
        <v>#REF!</v>
      </c>
      <c r="M94" s="21" t="e">
        <f>#REF!</f>
        <v>#REF!</v>
      </c>
      <c r="N94" s="21" t="e">
        <f>#REF!</f>
        <v>#REF!</v>
      </c>
      <c r="O94" s="21" t="e">
        <f>#REF!</f>
        <v>#REF!</v>
      </c>
      <c r="P94" s="21" t="e">
        <f>#REF!</f>
        <v>#REF!</v>
      </c>
      <c r="Q94" s="21" t="e">
        <f>#REF!</f>
        <v>#REF!</v>
      </c>
      <c r="R94" s="21" t="e">
        <f>#REF!</f>
        <v>#REF!</v>
      </c>
      <c r="S94" s="21" t="e">
        <f>#REF!</f>
        <v>#REF!</v>
      </c>
      <c r="T94" s="21" t="e">
        <f>#REF!</f>
        <v>#REF!</v>
      </c>
      <c r="U94" s="21" t="e">
        <f>#REF!</f>
        <v>#REF!</v>
      </c>
      <c r="V94" s="21" t="e">
        <f t="shared" ref="V94:V164" si="222">J94</f>
        <v>#REF!</v>
      </c>
      <c r="W94" s="21" t="e">
        <f t="shared" ref="W94:W164" si="223">SUM(J94:K94)</f>
        <v>#REF!</v>
      </c>
      <c r="X94" s="21" t="e">
        <f t="shared" ref="X94:X164" si="224">SUM(J94:L94)</f>
        <v>#REF!</v>
      </c>
      <c r="Y94" s="21" t="e">
        <f t="shared" ref="Y94:Y164" si="225">SUM(J94:M94)</f>
        <v>#REF!</v>
      </c>
      <c r="Z94" s="21" t="e">
        <f t="shared" ref="Z94:Z164" si="226">SUM(J94:N94)</f>
        <v>#REF!</v>
      </c>
      <c r="AA94" s="21" t="e">
        <f t="shared" ref="AA94:AA164" si="227">SUM(J94:O94)</f>
        <v>#REF!</v>
      </c>
      <c r="AB94" s="21" t="e">
        <f t="shared" ref="AB94:AB164" si="228">SUM(J94:P94)</f>
        <v>#REF!</v>
      </c>
      <c r="AC94" s="21" t="e">
        <f t="shared" ref="AC94:AC164" si="229">SUM(J94:Q94)</f>
        <v>#REF!</v>
      </c>
      <c r="AD94" s="21" t="e">
        <f t="shared" ref="AD94:AD164" si="230">SUM(J94:R94)</f>
        <v>#REF!</v>
      </c>
      <c r="AE94" s="21" t="e">
        <f t="shared" ref="AE94:AE164" si="231">SUM(J94:S94)</f>
        <v>#REF!</v>
      </c>
      <c r="AF94" s="21" t="e">
        <f t="shared" ref="AF94:AF164" si="232">SUM(J94:T94)</f>
        <v>#REF!</v>
      </c>
      <c r="AG94" s="21" t="e">
        <f t="shared" ref="AG94:AG164" si="233">SUM(J94:U94)</f>
        <v>#REF!</v>
      </c>
      <c r="AH94" s="22" t="e">
        <f>SUMIF(#REF!,#REF!,#REF!)</f>
        <v>#REF!</v>
      </c>
      <c r="AI94" s="7" t="e">
        <f t="shared" si="160"/>
        <v>#REF!</v>
      </c>
      <c r="AK94" s="2"/>
    </row>
    <row r="95" spans="1:38" hidden="1" x14ac:dyDescent="0.25">
      <c r="A95" s="10">
        <f t="shared" si="161"/>
        <v>84</v>
      </c>
      <c r="B95" s="17" t="e">
        <f>#REF!</f>
        <v>#REF!</v>
      </c>
      <c r="C95" s="18" t="e">
        <f>#REF!</f>
        <v>#REF!</v>
      </c>
      <c r="D95" s="17" t="e">
        <f>#REF!</f>
        <v>#REF!</v>
      </c>
      <c r="E95" s="17" t="e">
        <f>#REF!</f>
        <v>#REF!</v>
      </c>
      <c r="F95" s="19" t="e">
        <f>#REF!</f>
        <v>#REF!</v>
      </c>
      <c r="G95" s="8" t="e">
        <f>#REF!</f>
        <v>#REF!</v>
      </c>
      <c r="H95" s="20" t="e">
        <f>#REF!</f>
        <v>#REF!</v>
      </c>
      <c r="I95" s="21" t="e">
        <f>#REF!</f>
        <v>#REF!</v>
      </c>
      <c r="J95" s="21" t="e">
        <f>#REF!</f>
        <v>#REF!</v>
      </c>
      <c r="K95" s="21" t="e">
        <f>#REF!</f>
        <v>#REF!</v>
      </c>
      <c r="L95" s="21" t="e">
        <f>#REF!</f>
        <v>#REF!</v>
      </c>
      <c r="M95" s="21" t="e">
        <f>#REF!</f>
        <v>#REF!</v>
      </c>
      <c r="N95" s="21" t="e">
        <f>#REF!</f>
        <v>#REF!</v>
      </c>
      <c r="O95" s="21" t="e">
        <f>#REF!</f>
        <v>#REF!</v>
      </c>
      <c r="P95" s="21" t="e">
        <f>#REF!</f>
        <v>#REF!</v>
      </c>
      <c r="Q95" s="21" t="e">
        <f>#REF!</f>
        <v>#REF!</v>
      </c>
      <c r="R95" s="21" t="e">
        <f>#REF!</f>
        <v>#REF!</v>
      </c>
      <c r="S95" s="21" t="e">
        <f>#REF!</f>
        <v>#REF!</v>
      </c>
      <c r="T95" s="21" t="e">
        <f>#REF!</f>
        <v>#REF!</v>
      </c>
      <c r="U95" s="21" t="e">
        <f>#REF!</f>
        <v>#REF!</v>
      </c>
      <c r="V95" s="21" t="e">
        <f t="shared" si="222"/>
        <v>#REF!</v>
      </c>
      <c r="W95" s="21" t="e">
        <f t="shared" si="223"/>
        <v>#REF!</v>
      </c>
      <c r="X95" s="21" t="e">
        <f t="shared" si="224"/>
        <v>#REF!</v>
      </c>
      <c r="Y95" s="21" t="e">
        <f t="shared" si="225"/>
        <v>#REF!</v>
      </c>
      <c r="Z95" s="21" t="e">
        <f t="shared" si="226"/>
        <v>#REF!</v>
      </c>
      <c r="AA95" s="21" t="e">
        <f t="shared" si="227"/>
        <v>#REF!</v>
      </c>
      <c r="AB95" s="21" t="e">
        <f t="shared" si="228"/>
        <v>#REF!</v>
      </c>
      <c r="AC95" s="21" t="e">
        <f t="shared" si="229"/>
        <v>#REF!</v>
      </c>
      <c r="AD95" s="21" t="e">
        <f t="shared" si="230"/>
        <v>#REF!</v>
      </c>
      <c r="AE95" s="21" t="e">
        <f t="shared" si="231"/>
        <v>#REF!</v>
      </c>
      <c r="AF95" s="21" t="e">
        <f t="shared" si="232"/>
        <v>#REF!</v>
      </c>
      <c r="AG95" s="21" t="e">
        <f t="shared" si="233"/>
        <v>#REF!</v>
      </c>
      <c r="AH95" s="22" t="e">
        <f>SUMIF(#REF!,#REF!,#REF!)</f>
        <v>#REF!</v>
      </c>
      <c r="AI95" s="7" t="e">
        <f t="shared" si="160"/>
        <v>#REF!</v>
      </c>
      <c r="AK95" s="2"/>
    </row>
    <row r="96" spans="1:38" hidden="1" x14ac:dyDescent="0.25">
      <c r="A96" s="10">
        <f t="shared" si="161"/>
        <v>85</v>
      </c>
      <c r="B96" s="17" t="e">
        <f>#REF!</f>
        <v>#REF!</v>
      </c>
      <c r="C96" s="18" t="e">
        <f>#REF!</f>
        <v>#REF!</v>
      </c>
      <c r="D96" s="17" t="e">
        <f>#REF!</f>
        <v>#REF!</v>
      </c>
      <c r="E96" s="17" t="e">
        <f>#REF!</f>
        <v>#REF!</v>
      </c>
      <c r="F96" s="19" t="e">
        <f>#REF!</f>
        <v>#REF!</v>
      </c>
      <c r="G96" s="8" t="e">
        <f>#REF!</f>
        <v>#REF!</v>
      </c>
      <c r="H96" s="20" t="e">
        <f>#REF!</f>
        <v>#REF!</v>
      </c>
      <c r="I96" s="21" t="e">
        <f>#REF!</f>
        <v>#REF!</v>
      </c>
      <c r="J96" s="21" t="e">
        <f>#REF!</f>
        <v>#REF!</v>
      </c>
      <c r="K96" s="21" t="e">
        <f>#REF!</f>
        <v>#REF!</v>
      </c>
      <c r="L96" s="21" t="e">
        <f>#REF!</f>
        <v>#REF!</v>
      </c>
      <c r="M96" s="21" t="e">
        <f>#REF!</f>
        <v>#REF!</v>
      </c>
      <c r="N96" s="21" t="e">
        <f>#REF!</f>
        <v>#REF!</v>
      </c>
      <c r="O96" s="21" t="e">
        <f>#REF!</f>
        <v>#REF!</v>
      </c>
      <c r="P96" s="21" t="e">
        <f>#REF!</f>
        <v>#REF!</v>
      </c>
      <c r="Q96" s="21" t="e">
        <f>#REF!</f>
        <v>#REF!</v>
      </c>
      <c r="R96" s="21" t="e">
        <f>#REF!</f>
        <v>#REF!</v>
      </c>
      <c r="S96" s="21" t="e">
        <f>#REF!</f>
        <v>#REF!</v>
      </c>
      <c r="T96" s="21" t="e">
        <f>#REF!</f>
        <v>#REF!</v>
      </c>
      <c r="U96" s="21" t="e">
        <f>#REF!</f>
        <v>#REF!</v>
      </c>
      <c r="V96" s="21" t="e">
        <f t="shared" si="222"/>
        <v>#REF!</v>
      </c>
      <c r="W96" s="21" t="e">
        <f t="shared" si="223"/>
        <v>#REF!</v>
      </c>
      <c r="X96" s="21" t="e">
        <f t="shared" si="224"/>
        <v>#REF!</v>
      </c>
      <c r="Y96" s="21" t="e">
        <f t="shared" si="225"/>
        <v>#REF!</v>
      </c>
      <c r="Z96" s="21" t="e">
        <f t="shared" si="226"/>
        <v>#REF!</v>
      </c>
      <c r="AA96" s="21" t="e">
        <f t="shared" si="227"/>
        <v>#REF!</v>
      </c>
      <c r="AB96" s="21" t="e">
        <f t="shared" si="228"/>
        <v>#REF!</v>
      </c>
      <c r="AC96" s="21" t="e">
        <f t="shared" si="229"/>
        <v>#REF!</v>
      </c>
      <c r="AD96" s="21" t="e">
        <f t="shared" si="230"/>
        <v>#REF!</v>
      </c>
      <c r="AE96" s="21" t="e">
        <f t="shared" si="231"/>
        <v>#REF!</v>
      </c>
      <c r="AF96" s="21" t="e">
        <f t="shared" si="232"/>
        <v>#REF!</v>
      </c>
      <c r="AG96" s="21" t="e">
        <f t="shared" si="233"/>
        <v>#REF!</v>
      </c>
      <c r="AH96" s="22" t="e">
        <f>SUMIF(#REF!,#REF!,#REF!)</f>
        <v>#REF!</v>
      </c>
      <c r="AI96" s="7" t="e">
        <f t="shared" si="160"/>
        <v>#REF!</v>
      </c>
      <c r="AK96" s="2"/>
    </row>
    <row r="97" spans="1:40" hidden="1" x14ac:dyDescent="0.25">
      <c r="A97" s="10">
        <f t="shared" si="161"/>
        <v>86</v>
      </c>
      <c r="B97" s="17" t="e">
        <f>#REF!</f>
        <v>#REF!</v>
      </c>
      <c r="C97" s="18" t="e">
        <f>#REF!</f>
        <v>#REF!</v>
      </c>
      <c r="D97" s="17" t="e">
        <f>#REF!</f>
        <v>#REF!</v>
      </c>
      <c r="E97" s="17" t="e">
        <f>#REF!</f>
        <v>#REF!</v>
      </c>
      <c r="F97" s="19" t="e">
        <f>#REF!</f>
        <v>#REF!</v>
      </c>
      <c r="G97" s="8" t="e">
        <f>#REF!</f>
        <v>#REF!</v>
      </c>
      <c r="H97" s="20" t="e">
        <f>#REF!</f>
        <v>#REF!</v>
      </c>
      <c r="I97" s="21" t="e">
        <f>#REF!</f>
        <v>#REF!</v>
      </c>
      <c r="J97" s="21" t="e">
        <f>#REF!</f>
        <v>#REF!</v>
      </c>
      <c r="K97" s="21" t="e">
        <f>#REF!</f>
        <v>#REF!</v>
      </c>
      <c r="L97" s="21" t="e">
        <f>#REF!</f>
        <v>#REF!</v>
      </c>
      <c r="M97" s="21" t="e">
        <f>#REF!</f>
        <v>#REF!</v>
      </c>
      <c r="N97" s="21" t="e">
        <f>#REF!</f>
        <v>#REF!</v>
      </c>
      <c r="O97" s="21" t="e">
        <f>#REF!</f>
        <v>#REF!</v>
      </c>
      <c r="P97" s="21" t="e">
        <f>#REF!</f>
        <v>#REF!</v>
      </c>
      <c r="Q97" s="21" t="e">
        <f>#REF!</f>
        <v>#REF!</v>
      </c>
      <c r="R97" s="21" t="e">
        <f>#REF!</f>
        <v>#REF!</v>
      </c>
      <c r="S97" s="21" t="e">
        <f>#REF!</f>
        <v>#REF!</v>
      </c>
      <c r="T97" s="21" t="e">
        <f>#REF!</f>
        <v>#REF!</v>
      </c>
      <c r="U97" s="21" t="e">
        <f>#REF!</f>
        <v>#REF!</v>
      </c>
      <c r="V97" s="21" t="e">
        <f t="shared" si="222"/>
        <v>#REF!</v>
      </c>
      <c r="W97" s="21" t="e">
        <f t="shared" si="223"/>
        <v>#REF!</v>
      </c>
      <c r="X97" s="21" t="e">
        <f t="shared" si="224"/>
        <v>#REF!</v>
      </c>
      <c r="Y97" s="21" t="e">
        <f t="shared" si="225"/>
        <v>#REF!</v>
      </c>
      <c r="Z97" s="21" t="e">
        <f t="shared" si="226"/>
        <v>#REF!</v>
      </c>
      <c r="AA97" s="21" t="e">
        <f t="shared" si="227"/>
        <v>#REF!</v>
      </c>
      <c r="AB97" s="21" t="e">
        <f t="shared" si="228"/>
        <v>#REF!</v>
      </c>
      <c r="AC97" s="21" t="e">
        <f t="shared" si="229"/>
        <v>#REF!</v>
      </c>
      <c r="AD97" s="21" t="e">
        <f t="shared" si="230"/>
        <v>#REF!</v>
      </c>
      <c r="AE97" s="21" t="e">
        <f t="shared" si="231"/>
        <v>#REF!</v>
      </c>
      <c r="AF97" s="21" t="e">
        <f t="shared" si="232"/>
        <v>#REF!</v>
      </c>
      <c r="AG97" s="21" t="e">
        <f t="shared" si="233"/>
        <v>#REF!</v>
      </c>
      <c r="AH97" s="22" t="e">
        <f>SUMIF(#REF!,#REF!,#REF!)</f>
        <v>#REF!</v>
      </c>
      <c r="AI97" s="7" t="e">
        <f t="shared" si="160"/>
        <v>#REF!</v>
      </c>
      <c r="AK97" s="2"/>
    </row>
    <row r="98" spans="1:40" hidden="1" x14ac:dyDescent="0.25">
      <c r="A98" s="10">
        <f t="shared" si="161"/>
        <v>87</v>
      </c>
      <c r="B98" s="17" t="e">
        <f>#REF!</f>
        <v>#REF!</v>
      </c>
      <c r="C98" s="18" t="e">
        <f>#REF!</f>
        <v>#REF!</v>
      </c>
      <c r="D98" s="17" t="e">
        <f>#REF!</f>
        <v>#REF!</v>
      </c>
      <c r="E98" s="17" t="e">
        <f>#REF!</f>
        <v>#REF!</v>
      </c>
      <c r="F98" s="19" t="e">
        <f>#REF!</f>
        <v>#REF!</v>
      </c>
      <c r="G98" s="8" t="e">
        <f>#REF!</f>
        <v>#REF!</v>
      </c>
      <c r="H98" s="20" t="e">
        <f>#REF!</f>
        <v>#REF!</v>
      </c>
      <c r="I98" s="21" t="e">
        <f>#REF!</f>
        <v>#REF!</v>
      </c>
      <c r="J98" s="21" t="e">
        <f>#REF!</f>
        <v>#REF!</v>
      </c>
      <c r="K98" s="21" t="e">
        <f>#REF!</f>
        <v>#REF!</v>
      </c>
      <c r="L98" s="21" t="e">
        <f>#REF!</f>
        <v>#REF!</v>
      </c>
      <c r="M98" s="21" t="e">
        <f>#REF!</f>
        <v>#REF!</v>
      </c>
      <c r="N98" s="21" t="e">
        <f>#REF!</f>
        <v>#REF!</v>
      </c>
      <c r="O98" s="21" t="e">
        <f>#REF!</f>
        <v>#REF!</v>
      </c>
      <c r="P98" s="21" t="e">
        <f>#REF!</f>
        <v>#REF!</v>
      </c>
      <c r="Q98" s="21" t="e">
        <f>#REF!</f>
        <v>#REF!</v>
      </c>
      <c r="R98" s="21" t="e">
        <f>#REF!</f>
        <v>#REF!</v>
      </c>
      <c r="S98" s="21" t="e">
        <f>#REF!</f>
        <v>#REF!</v>
      </c>
      <c r="T98" s="21" t="e">
        <f>#REF!</f>
        <v>#REF!</v>
      </c>
      <c r="U98" s="21" t="e">
        <f>#REF!</f>
        <v>#REF!</v>
      </c>
      <c r="V98" s="21" t="e">
        <f t="shared" si="222"/>
        <v>#REF!</v>
      </c>
      <c r="W98" s="21" t="e">
        <f t="shared" si="223"/>
        <v>#REF!</v>
      </c>
      <c r="X98" s="21" t="e">
        <f t="shared" si="224"/>
        <v>#REF!</v>
      </c>
      <c r="Y98" s="21" t="e">
        <f t="shared" si="225"/>
        <v>#REF!</v>
      </c>
      <c r="Z98" s="21" t="e">
        <f t="shared" si="226"/>
        <v>#REF!</v>
      </c>
      <c r="AA98" s="21" t="e">
        <f t="shared" si="227"/>
        <v>#REF!</v>
      </c>
      <c r="AB98" s="21" t="e">
        <f t="shared" si="228"/>
        <v>#REF!</v>
      </c>
      <c r="AC98" s="21" t="e">
        <f t="shared" si="229"/>
        <v>#REF!</v>
      </c>
      <c r="AD98" s="21" t="e">
        <f t="shared" si="230"/>
        <v>#REF!</v>
      </c>
      <c r="AE98" s="21" t="e">
        <f t="shared" si="231"/>
        <v>#REF!</v>
      </c>
      <c r="AF98" s="21" t="e">
        <f t="shared" si="232"/>
        <v>#REF!</v>
      </c>
      <c r="AG98" s="21" t="e">
        <f t="shared" si="233"/>
        <v>#REF!</v>
      </c>
      <c r="AH98" s="22" t="e">
        <f>SUMIF(#REF!,#REF!,#REF!)</f>
        <v>#REF!</v>
      </c>
      <c r="AI98" s="7" t="e">
        <f t="shared" si="160"/>
        <v>#REF!</v>
      </c>
      <c r="AK98" s="2"/>
    </row>
    <row r="99" spans="1:40" hidden="1" x14ac:dyDescent="0.25">
      <c r="A99" s="10">
        <f t="shared" si="161"/>
        <v>88</v>
      </c>
      <c r="B99" s="17" t="e">
        <f>#REF!</f>
        <v>#REF!</v>
      </c>
      <c r="C99" s="18" t="e">
        <f>#REF!</f>
        <v>#REF!</v>
      </c>
      <c r="D99" s="17" t="e">
        <f>#REF!</f>
        <v>#REF!</v>
      </c>
      <c r="E99" s="17" t="e">
        <f>#REF!</f>
        <v>#REF!</v>
      </c>
      <c r="F99" s="19" t="e">
        <f>#REF!</f>
        <v>#REF!</v>
      </c>
      <c r="G99" s="8" t="e">
        <f>#REF!</f>
        <v>#REF!</v>
      </c>
      <c r="H99" s="20" t="e">
        <f>#REF!</f>
        <v>#REF!</v>
      </c>
      <c r="I99" s="21" t="e">
        <f>#REF!</f>
        <v>#REF!</v>
      </c>
      <c r="J99" s="21" t="e">
        <f>#REF!</f>
        <v>#REF!</v>
      </c>
      <c r="K99" s="21" t="e">
        <f>#REF!</f>
        <v>#REF!</v>
      </c>
      <c r="L99" s="21" t="e">
        <f>#REF!</f>
        <v>#REF!</v>
      </c>
      <c r="M99" s="21" t="e">
        <f>#REF!</f>
        <v>#REF!</v>
      </c>
      <c r="N99" s="21" t="e">
        <f>#REF!</f>
        <v>#REF!</v>
      </c>
      <c r="O99" s="21" t="e">
        <f>#REF!</f>
        <v>#REF!</v>
      </c>
      <c r="P99" s="21" t="e">
        <f>#REF!</f>
        <v>#REF!</v>
      </c>
      <c r="Q99" s="21" t="e">
        <f>#REF!</f>
        <v>#REF!</v>
      </c>
      <c r="R99" s="21" t="e">
        <f>#REF!</f>
        <v>#REF!</v>
      </c>
      <c r="S99" s="21" t="e">
        <f>#REF!</f>
        <v>#REF!</v>
      </c>
      <c r="T99" s="21" t="e">
        <f>#REF!</f>
        <v>#REF!</v>
      </c>
      <c r="U99" s="21" t="e">
        <f>#REF!</f>
        <v>#REF!</v>
      </c>
      <c r="V99" s="21" t="e">
        <f t="shared" si="222"/>
        <v>#REF!</v>
      </c>
      <c r="W99" s="21" t="e">
        <f t="shared" si="223"/>
        <v>#REF!</v>
      </c>
      <c r="X99" s="21" t="e">
        <f t="shared" si="224"/>
        <v>#REF!</v>
      </c>
      <c r="Y99" s="21" t="e">
        <f t="shared" si="225"/>
        <v>#REF!</v>
      </c>
      <c r="Z99" s="21" t="e">
        <f t="shared" si="226"/>
        <v>#REF!</v>
      </c>
      <c r="AA99" s="21" t="e">
        <f t="shared" si="227"/>
        <v>#REF!</v>
      </c>
      <c r="AB99" s="21" t="e">
        <f t="shared" si="228"/>
        <v>#REF!</v>
      </c>
      <c r="AC99" s="21" t="e">
        <f t="shared" si="229"/>
        <v>#REF!</v>
      </c>
      <c r="AD99" s="21" t="e">
        <f t="shared" si="230"/>
        <v>#REF!</v>
      </c>
      <c r="AE99" s="21" t="e">
        <f t="shared" si="231"/>
        <v>#REF!</v>
      </c>
      <c r="AF99" s="21" t="e">
        <f t="shared" si="232"/>
        <v>#REF!</v>
      </c>
      <c r="AG99" s="21" t="e">
        <f t="shared" si="233"/>
        <v>#REF!</v>
      </c>
      <c r="AH99" s="22" t="e">
        <f>SUMIF(#REF!,#REF!,#REF!)</f>
        <v>#REF!</v>
      </c>
      <c r="AI99" s="7" t="e">
        <f t="shared" si="160"/>
        <v>#REF!</v>
      </c>
    </row>
    <row r="100" spans="1:40" hidden="1" x14ac:dyDescent="0.25">
      <c r="A100" s="10">
        <f t="shared" si="161"/>
        <v>89</v>
      </c>
      <c r="B100" s="17" t="e">
        <f>#REF!</f>
        <v>#REF!</v>
      </c>
      <c r="C100" s="18" t="e">
        <f>#REF!</f>
        <v>#REF!</v>
      </c>
      <c r="D100" s="17" t="e">
        <f>#REF!</f>
        <v>#REF!</v>
      </c>
      <c r="E100" s="17" t="e">
        <f>#REF!</f>
        <v>#REF!</v>
      </c>
      <c r="F100" s="19" t="e">
        <f>#REF!</f>
        <v>#REF!</v>
      </c>
      <c r="G100" s="8" t="e">
        <f>#REF!</f>
        <v>#REF!</v>
      </c>
      <c r="H100" s="20" t="e">
        <f>#REF!</f>
        <v>#REF!</v>
      </c>
      <c r="I100" s="21" t="e">
        <f>#REF!</f>
        <v>#REF!</v>
      </c>
      <c r="J100" s="21" t="e">
        <f>#REF!</f>
        <v>#REF!</v>
      </c>
      <c r="K100" s="21" t="e">
        <f>#REF!</f>
        <v>#REF!</v>
      </c>
      <c r="L100" s="21" t="e">
        <f>#REF!</f>
        <v>#REF!</v>
      </c>
      <c r="M100" s="21" t="e">
        <f>#REF!</f>
        <v>#REF!</v>
      </c>
      <c r="N100" s="21" t="e">
        <f>#REF!</f>
        <v>#REF!</v>
      </c>
      <c r="O100" s="21" t="e">
        <f>#REF!</f>
        <v>#REF!</v>
      </c>
      <c r="P100" s="21" t="e">
        <f>#REF!</f>
        <v>#REF!</v>
      </c>
      <c r="Q100" s="21" t="e">
        <f>#REF!</f>
        <v>#REF!</v>
      </c>
      <c r="R100" s="21" t="e">
        <f>#REF!</f>
        <v>#REF!</v>
      </c>
      <c r="S100" s="21" t="e">
        <f>#REF!</f>
        <v>#REF!</v>
      </c>
      <c r="T100" s="21" t="e">
        <f>#REF!</f>
        <v>#REF!</v>
      </c>
      <c r="U100" s="21" t="e">
        <f>#REF!</f>
        <v>#REF!</v>
      </c>
      <c r="V100" s="21" t="e">
        <f t="shared" si="222"/>
        <v>#REF!</v>
      </c>
      <c r="W100" s="21" t="e">
        <f t="shared" si="223"/>
        <v>#REF!</v>
      </c>
      <c r="X100" s="21" t="e">
        <f t="shared" si="224"/>
        <v>#REF!</v>
      </c>
      <c r="Y100" s="21" t="e">
        <f t="shared" si="225"/>
        <v>#REF!</v>
      </c>
      <c r="Z100" s="21" t="e">
        <f t="shared" si="226"/>
        <v>#REF!</v>
      </c>
      <c r="AA100" s="21" t="e">
        <f t="shared" si="227"/>
        <v>#REF!</v>
      </c>
      <c r="AB100" s="21" t="e">
        <f t="shared" si="228"/>
        <v>#REF!</v>
      </c>
      <c r="AC100" s="21" t="e">
        <f t="shared" si="229"/>
        <v>#REF!</v>
      </c>
      <c r="AD100" s="21" t="e">
        <f t="shared" si="230"/>
        <v>#REF!</v>
      </c>
      <c r="AE100" s="21" t="e">
        <f t="shared" si="231"/>
        <v>#REF!</v>
      </c>
      <c r="AF100" s="21" t="e">
        <f t="shared" si="232"/>
        <v>#REF!</v>
      </c>
      <c r="AG100" s="21" t="e">
        <f t="shared" si="233"/>
        <v>#REF!</v>
      </c>
      <c r="AH100" s="22" t="e">
        <f>SUMIF(#REF!,#REF!,#REF!)</f>
        <v>#REF!</v>
      </c>
      <c r="AI100" s="7" t="e">
        <f t="shared" si="160"/>
        <v>#REF!</v>
      </c>
    </row>
    <row r="101" spans="1:40" hidden="1" x14ac:dyDescent="0.25">
      <c r="A101" s="10">
        <f t="shared" si="161"/>
        <v>90</v>
      </c>
      <c r="B101" s="17" t="e">
        <f>#REF!</f>
        <v>#REF!</v>
      </c>
      <c r="C101" s="18" t="e">
        <f>#REF!</f>
        <v>#REF!</v>
      </c>
      <c r="D101" s="17" t="e">
        <f>#REF!</f>
        <v>#REF!</v>
      </c>
      <c r="E101" s="17" t="e">
        <f>#REF!</f>
        <v>#REF!</v>
      </c>
      <c r="F101" s="19" t="e">
        <f>#REF!</f>
        <v>#REF!</v>
      </c>
      <c r="G101" s="8" t="e">
        <f>#REF!</f>
        <v>#REF!</v>
      </c>
      <c r="H101" s="20" t="e">
        <f>#REF!</f>
        <v>#REF!</v>
      </c>
      <c r="I101" s="21" t="e">
        <f>#REF!</f>
        <v>#REF!</v>
      </c>
      <c r="J101" s="21" t="e">
        <f>#REF!</f>
        <v>#REF!</v>
      </c>
      <c r="K101" s="21" t="e">
        <f>#REF!</f>
        <v>#REF!</v>
      </c>
      <c r="L101" s="21" t="e">
        <f>#REF!</f>
        <v>#REF!</v>
      </c>
      <c r="M101" s="21" t="e">
        <f>#REF!</f>
        <v>#REF!</v>
      </c>
      <c r="N101" s="21" t="e">
        <f>#REF!</f>
        <v>#REF!</v>
      </c>
      <c r="O101" s="21" t="e">
        <f>#REF!</f>
        <v>#REF!</v>
      </c>
      <c r="P101" s="21" t="e">
        <f>#REF!</f>
        <v>#REF!</v>
      </c>
      <c r="Q101" s="21" t="e">
        <f>#REF!</f>
        <v>#REF!</v>
      </c>
      <c r="R101" s="21" t="e">
        <f>#REF!</f>
        <v>#REF!</v>
      </c>
      <c r="S101" s="21" t="e">
        <f>#REF!</f>
        <v>#REF!</v>
      </c>
      <c r="T101" s="21" t="e">
        <f>#REF!</f>
        <v>#REF!</v>
      </c>
      <c r="U101" s="21" t="e">
        <f>#REF!</f>
        <v>#REF!</v>
      </c>
      <c r="V101" s="21" t="e">
        <f t="shared" si="222"/>
        <v>#REF!</v>
      </c>
      <c r="W101" s="21" t="e">
        <f t="shared" si="223"/>
        <v>#REF!</v>
      </c>
      <c r="X101" s="21" t="e">
        <f t="shared" si="224"/>
        <v>#REF!</v>
      </c>
      <c r="Y101" s="21" t="e">
        <f t="shared" si="225"/>
        <v>#REF!</v>
      </c>
      <c r="Z101" s="21" t="e">
        <f t="shared" si="226"/>
        <v>#REF!</v>
      </c>
      <c r="AA101" s="21" t="e">
        <f t="shared" si="227"/>
        <v>#REF!</v>
      </c>
      <c r="AB101" s="21" t="e">
        <f t="shared" si="228"/>
        <v>#REF!</v>
      </c>
      <c r="AC101" s="21" t="e">
        <f t="shared" si="229"/>
        <v>#REF!</v>
      </c>
      <c r="AD101" s="21" t="e">
        <f t="shared" si="230"/>
        <v>#REF!</v>
      </c>
      <c r="AE101" s="21" t="e">
        <f t="shared" si="231"/>
        <v>#REF!</v>
      </c>
      <c r="AF101" s="21" t="e">
        <f t="shared" si="232"/>
        <v>#REF!</v>
      </c>
      <c r="AG101" s="21" t="e">
        <f t="shared" si="233"/>
        <v>#REF!</v>
      </c>
      <c r="AH101" s="22" t="e">
        <f>SUMIF(#REF!,#REF!,#REF!)</f>
        <v>#REF!</v>
      </c>
      <c r="AI101" s="7" t="e">
        <f t="shared" si="160"/>
        <v>#REF!</v>
      </c>
    </row>
    <row r="102" spans="1:40" hidden="1" x14ac:dyDescent="0.25">
      <c r="A102" s="10">
        <f t="shared" si="161"/>
        <v>91</v>
      </c>
      <c r="B102" s="17" t="e">
        <f>#REF!</f>
        <v>#REF!</v>
      </c>
      <c r="C102" s="18" t="e">
        <f>#REF!</f>
        <v>#REF!</v>
      </c>
      <c r="D102" s="17" t="e">
        <f>#REF!</f>
        <v>#REF!</v>
      </c>
      <c r="E102" s="17" t="e">
        <f>#REF!</f>
        <v>#REF!</v>
      </c>
      <c r="F102" s="19" t="e">
        <f>#REF!</f>
        <v>#REF!</v>
      </c>
      <c r="G102" s="8" t="e">
        <f>#REF!</f>
        <v>#REF!</v>
      </c>
      <c r="H102" s="20" t="e">
        <f>#REF!</f>
        <v>#REF!</v>
      </c>
      <c r="I102" s="21" t="e">
        <f>#REF!</f>
        <v>#REF!</v>
      </c>
      <c r="J102" s="21" t="e">
        <f>#REF!</f>
        <v>#REF!</v>
      </c>
      <c r="K102" s="21" t="e">
        <f>#REF!</f>
        <v>#REF!</v>
      </c>
      <c r="L102" s="21" t="e">
        <f>#REF!</f>
        <v>#REF!</v>
      </c>
      <c r="M102" s="21" t="e">
        <f>#REF!</f>
        <v>#REF!</v>
      </c>
      <c r="N102" s="21" t="e">
        <f>#REF!</f>
        <v>#REF!</v>
      </c>
      <c r="O102" s="21" t="e">
        <f>#REF!</f>
        <v>#REF!</v>
      </c>
      <c r="P102" s="21" t="e">
        <f>#REF!</f>
        <v>#REF!</v>
      </c>
      <c r="Q102" s="21" t="e">
        <f>#REF!</f>
        <v>#REF!</v>
      </c>
      <c r="R102" s="21" t="e">
        <f>#REF!</f>
        <v>#REF!</v>
      </c>
      <c r="S102" s="21" t="e">
        <f>#REF!</f>
        <v>#REF!</v>
      </c>
      <c r="T102" s="21" t="e">
        <f>#REF!</f>
        <v>#REF!</v>
      </c>
      <c r="U102" s="21" t="e">
        <f>#REF!</f>
        <v>#REF!</v>
      </c>
      <c r="V102" s="21" t="e">
        <f t="shared" si="222"/>
        <v>#REF!</v>
      </c>
      <c r="W102" s="21" t="e">
        <f t="shared" si="223"/>
        <v>#REF!</v>
      </c>
      <c r="X102" s="21" t="e">
        <f t="shared" si="224"/>
        <v>#REF!</v>
      </c>
      <c r="Y102" s="21" t="e">
        <f t="shared" si="225"/>
        <v>#REF!</v>
      </c>
      <c r="Z102" s="21" t="e">
        <f t="shared" si="226"/>
        <v>#REF!</v>
      </c>
      <c r="AA102" s="21" t="e">
        <f t="shared" si="227"/>
        <v>#REF!</v>
      </c>
      <c r="AB102" s="21" t="e">
        <f t="shared" si="228"/>
        <v>#REF!</v>
      </c>
      <c r="AC102" s="21" t="e">
        <f t="shared" si="229"/>
        <v>#REF!</v>
      </c>
      <c r="AD102" s="21" t="e">
        <f t="shared" si="230"/>
        <v>#REF!</v>
      </c>
      <c r="AE102" s="21" t="e">
        <f t="shared" si="231"/>
        <v>#REF!</v>
      </c>
      <c r="AF102" s="21" t="e">
        <f t="shared" si="232"/>
        <v>#REF!</v>
      </c>
      <c r="AG102" s="21" t="e">
        <f t="shared" si="233"/>
        <v>#REF!</v>
      </c>
      <c r="AH102" s="22" t="e">
        <f>SUMIF(#REF!,#REF!,#REF!)</f>
        <v>#REF!</v>
      </c>
      <c r="AI102" s="7" t="e">
        <f t="shared" si="160"/>
        <v>#REF!</v>
      </c>
    </row>
    <row r="103" spans="1:40" hidden="1" x14ac:dyDescent="0.25">
      <c r="A103" s="10">
        <f t="shared" si="161"/>
        <v>92</v>
      </c>
      <c r="B103" s="17" t="e">
        <f>#REF!</f>
        <v>#REF!</v>
      </c>
      <c r="C103" s="18" t="e">
        <f>#REF!</f>
        <v>#REF!</v>
      </c>
      <c r="D103" s="17" t="e">
        <f>#REF!</f>
        <v>#REF!</v>
      </c>
      <c r="E103" s="17" t="e">
        <f>#REF!</f>
        <v>#REF!</v>
      </c>
      <c r="F103" s="19" t="e">
        <f>#REF!</f>
        <v>#REF!</v>
      </c>
      <c r="G103" s="8" t="e">
        <f>#REF!</f>
        <v>#REF!</v>
      </c>
      <c r="H103" s="20" t="e">
        <f>#REF!</f>
        <v>#REF!</v>
      </c>
      <c r="I103" s="21" t="e">
        <f>#REF!</f>
        <v>#REF!</v>
      </c>
      <c r="J103" s="21" t="e">
        <f>#REF!</f>
        <v>#REF!</v>
      </c>
      <c r="K103" s="21" t="e">
        <f>#REF!</f>
        <v>#REF!</v>
      </c>
      <c r="L103" s="21" t="e">
        <f>#REF!</f>
        <v>#REF!</v>
      </c>
      <c r="M103" s="21" t="e">
        <f>#REF!</f>
        <v>#REF!</v>
      </c>
      <c r="N103" s="21" t="e">
        <f>#REF!</f>
        <v>#REF!</v>
      </c>
      <c r="O103" s="21" t="e">
        <f>#REF!</f>
        <v>#REF!</v>
      </c>
      <c r="P103" s="21" t="e">
        <f>#REF!</f>
        <v>#REF!</v>
      </c>
      <c r="Q103" s="21" t="e">
        <f>#REF!</f>
        <v>#REF!</v>
      </c>
      <c r="R103" s="21" t="e">
        <f>#REF!</f>
        <v>#REF!</v>
      </c>
      <c r="S103" s="21" t="e">
        <f>#REF!</f>
        <v>#REF!</v>
      </c>
      <c r="T103" s="21" t="e">
        <f>#REF!</f>
        <v>#REF!</v>
      </c>
      <c r="U103" s="21" t="e">
        <f>#REF!</f>
        <v>#REF!</v>
      </c>
      <c r="V103" s="21" t="e">
        <f t="shared" si="222"/>
        <v>#REF!</v>
      </c>
      <c r="W103" s="21" t="e">
        <f t="shared" si="223"/>
        <v>#REF!</v>
      </c>
      <c r="X103" s="21" t="e">
        <f t="shared" si="224"/>
        <v>#REF!</v>
      </c>
      <c r="Y103" s="21" t="e">
        <f t="shared" si="225"/>
        <v>#REF!</v>
      </c>
      <c r="Z103" s="21" t="e">
        <f t="shared" si="226"/>
        <v>#REF!</v>
      </c>
      <c r="AA103" s="21" t="e">
        <f t="shared" si="227"/>
        <v>#REF!</v>
      </c>
      <c r="AB103" s="21" t="e">
        <f t="shared" si="228"/>
        <v>#REF!</v>
      </c>
      <c r="AC103" s="21" t="e">
        <f t="shared" si="229"/>
        <v>#REF!</v>
      </c>
      <c r="AD103" s="21" t="e">
        <f t="shared" si="230"/>
        <v>#REF!</v>
      </c>
      <c r="AE103" s="21" t="e">
        <f t="shared" si="231"/>
        <v>#REF!</v>
      </c>
      <c r="AF103" s="21" t="e">
        <f t="shared" si="232"/>
        <v>#REF!</v>
      </c>
      <c r="AG103" s="21" t="e">
        <f t="shared" si="233"/>
        <v>#REF!</v>
      </c>
      <c r="AH103" s="22" t="e">
        <f>SUMIF(#REF!,#REF!,#REF!)</f>
        <v>#REF!</v>
      </c>
      <c r="AI103" s="7" t="e">
        <f t="shared" si="160"/>
        <v>#REF!</v>
      </c>
    </row>
    <row r="104" spans="1:40" hidden="1" x14ac:dyDescent="0.25">
      <c r="A104" s="10">
        <f t="shared" si="161"/>
        <v>93</v>
      </c>
      <c r="B104" s="17" t="e">
        <f>#REF!</f>
        <v>#REF!</v>
      </c>
      <c r="C104" s="18" t="e">
        <f>#REF!</f>
        <v>#REF!</v>
      </c>
      <c r="D104" s="17" t="e">
        <f>#REF!</f>
        <v>#REF!</v>
      </c>
      <c r="E104" s="17" t="e">
        <f>#REF!</f>
        <v>#REF!</v>
      </c>
      <c r="F104" s="19" t="e">
        <f>#REF!</f>
        <v>#REF!</v>
      </c>
      <c r="G104" s="8" t="e">
        <f>#REF!</f>
        <v>#REF!</v>
      </c>
      <c r="H104" s="20" t="e">
        <f>#REF!</f>
        <v>#REF!</v>
      </c>
      <c r="I104" s="21" t="e">
        <f>#REF!</f>
        <v>#REF!</v>
      </c>
      <c r="J104" s="21" t="e">
        <f>#REF!</f>
        <v>#REF!</v>
      </c>
      <c r="K104" s="21" t="e">
        <f>#REF!</f>
        <v>#REF!</v>
      </c>
      <c r="L104" s="21" t="e">
        <f>#REF!</f>
        <v>#REF!</v>
      </c>
      <c r="M104" s="21" t="e">
        <f>#REF!</f>
        <v>#REF!</v>
      </c>
      <c r="N104" s="21" t="e">
        <f>#REF!</f>
        <v>#REF!</v>
      </c>
      <c r="O104" s="21" t="e">
        <f>#REF!</f>
        <v>#REF!</v>
      </c>
      <c r="P104" s="21" t="e">
        <f>#REF!</f>
        <v>#REF!</v>
      </c>
      <c r="Q104" s="21" t="e">
        <f>#REF!</f>
        <v>#REF!</v>
      </c>
      <c r="R104" s="21" t="e">
        <f>#REF!</f>
        <v>#REF!</v>
      </c>
      <c r="S104" s="21" t="e">
        <f>#REF!</f>
        <v>#REF!</v>
      </c>
      <c r="T104" s="21" t="e">
        <f>#REF!</f>
        <v>#REF!</v>
      </c>
      <c r="U104" s="21" t="e">
        <f>#REF!</f>
        <v>#REF!</v>
      </c>
      <c r="V104" s="21" t="e">
        <f t="shared" si="222"/>
        <v>#REF!</v>
      </c>
      <c r="W104" s="21" t="e">
        <f t="shared" si="223"/>
        <v>#REF!</v>
      </c>
      <c r="X104" s="21" t="e">
        <f t="shared" si="224"/>
        <v>#REF!</v>
      </c>
      <c r="Y104" s="21" t="e">
        <f t="shared" si="225"/>
        <v>#REF!</v>
      </c>
      <c r="Z104" s="21" t="e">
        <f t="shared" si="226"/>
        <v>#REF!</v>
      </c>
      <c r="AA104" s="21" t="e">
        <f t="shared" si="227"/>
        <v>#REF!</v>
      </c>
      <c r="AB104" s="21" t="e">
        <f t="shared" si="228"/>
        <v>#REF!</v>
      </c>
      <c r="AC104" s="21" t="e">
        <f t="shared" si="229"/>
        <v>#REF!</v>
      </c>
      <c r="AD104" s="21" t="e">
        <f t="shared" si="230"/>
        <v>#REF!</v>
      </c>
      <c r="AE104" s="21" t="e">
        <f t="shared" si="231"/>
        <v>#REF!</v>
      </c>
      <c r="AF104" s="21" t="e">
        <f t="shared" si="232"/>
        <v>#REF!</v>
      </c>
      <c r="AG104" s="21" t="e">
        <f t="shared" si="233"/>
        <v>#REF!</v>
      </c>
      <c r="AH104" s="22" t="e">
        <f>SUMIF(#REF!,#REF!,#REF!)</f>
        <v>#REF!</v>
      </c>
      <c r="AI104" s="7" t="e">
        <f t="shared" si="160"/>
        <v>#REF!</v>
      </c>
    </row>
    <row r="105" spans="1:40" hidden="1" x14ac:dyDescent="0.25">
      <c r="A105" s="10">
        <f t="shared" si="161"/>
        <v>94</v>
      </c>
      <c r="B105" s="17" t="e">
        <f>#REF!</f>
        <v>#REF!</v>
      </c>
      <c r="C105" s="18" t="e">
        <f>#REF!</f>
        <v>#REF!</v>
      </c>
      <c r="D105" s="17" t="e">
        <f>#REF!</f>
        <v>#REF!</v>
      </c>
      <c r="E105" s="17" t="e">
        <f>#REF!</f>
        <v>#REF!</v>
      </c>
      <c r="F105" s="19" t="e">
        <f>#REF!</f>
        <v>#REF!</v>
      </c>
      <c r="G105" s="8" t="e">
        <f>#REF!</f>
        <v>#REF!</v>
      </c>
      <c r="H105" s="20" t="e">
        <f>#REF!</f>
        <v>#REF!</v>
      </c>
      <c r="I105" s="21" t="e">
        <f>#REF!</f>
        <v>#REF!</v>
      </c>
      <c r="J105" s="21" t="e">
        <f>#REF!</f>
        <v>#REF!</v>
      </c>
      <c r="K105" s="21" t="e">
        <f>#REF!</f>
        <v>#REF!</v>
      </c>
      <c r="L105" s="21" t="e">
        <f>#REF!</f>
        <v>#REF!</v>
      </c>
      <c r="M105" s="21" t="e">
        <f>#REF!</f>
        <v>#REF!</v>
      </c>
      <c r="N105" s="21" t="e">
        <f>#REF!</f>
        <v>#REF!</v>
      </c>
      <c r="O105" s="21" t="e">
        <f>#REF!</f>
        <v>#REF!</v>
      </c>
      <c r="P105" s="21" t="e">
        <f>#REF!</f>
        <v>#REF!</v>
      </c>
      <c r="Q105" s="21" t="e">
        <f>#REF!</f>
        <v>#REF!</v>
      </c>
      <c r="R105" s="21" t="e">
        <f>#REF!</f>
        <v>#REF!</v>
      </c>
      <c r="S105" s="21" t="e">
        <f>#REF!</f>
        <v>#REF!</v>
      </c>
      <c r="T105" s="21" t="e">
        <f>#REF!</f>
        <v>#REF!</v>
      </c>
      <c r="U105" s="21" t="e">
        <f>#REF!</f>
        <v>#REF!</v>
      </c>
      <c r="V105" s="21" t="e">
        <f t="shared" si="222"/>
        <v>#REF!</v>
      </c>
      <c r="W105" s="21" t="e">
        <f t="shared" si="223"/>
        <v>#REF!</v>
      </c>
      <c r="X105" s="21" t="e">
        <f t="shared" si="224"/>
        <v>#REF!</v>
      </c>
      <c r="Y105" s="21" t="e">
        <f t="shared" si="225"/>
        <v>#REF!</v>
      </c>
      <c r="Z105" s="21" t="e">
        <f t="shared" si="226"/>
        <v>#REF!</v>
      </c>
      <c r="AA105" s="21" t="e">
        <f t="shared" si="227"/>
        <v>#REF!</v>
      </c>
      <c r="AB105" s="21" t="e">
        <f t="shared" si="228"/>
        <v>#REF!</v>
      </c>
      <c r="AC105" s="21" t="e">
        <f t="shared" si="229"/>
        <v>#REF!</v>
      </c>
      <c r="AD105" s="21" t="e">
        <f t="shared" si="230"/>
        <v>#REF!</v>
      </c>
      <c r="AE105" s="21" t="e">
        <f t="shared" si="231"/>
        <v>#REF!</v>
      </c>
      <c r="AF105" s="21" t="e">
        <f t="shared" si="232"/>
        <v>#REF!</v>
      </c>
      <c r="AG105" s="21" t="e">
        <f t="shared" si="233"/>
        <v>#REF!</v>
      </c>
      <c r="AH105" s="22" t="e">
        <f>SUMIF(#REF!,#REF!,#REF!)</f>
        <v>#REF!</v>
      </c>
      <c r="AI105" s="7" t="e">
        <f t="shared" si="160"/>
        <v>#REF!</v>
      </c>
    </row>
    <row r="106" spans="1:40" hidden="1" x14ac:dyDescent="0.25">
      <c r="A106" s="10">
        <f t="shared" si="161"/>
        <v>95</v>
      </c>
      <c r="B106" s="17" t="e">
        <f>#REF!</f>
        <v>#REF!</v>
      </c>
      <c r="C106" s="18" t="e">
        <f>#REF!</f>
        <v>#REF!</v>
      </c>
      <c r="D106" s="17" t="e">
        <f>#REF!</f>
        <v>#REF!</v>
      </c>
      <c r="E106" s="17" t="e">
        <f>#REF!</f>
        <v>#REF!</v>
      </c>
      <c r="F106" s="19" t="e">
        <f>#REF!</f>
        <v>#REF!</v>
      </c>
      <c r="G106" s="8" t="e">
        <f>#REF!</f>
        <v>#REF!</v>
      </c>
      <c r="H106" s="20" t="e">
        <f>#REF!</f>
        <v>#REF!</v>
      </c>
      <c r="I106" s="21" t="e">
        <f>#REF!</f>
        <v>#REF!</v>
      </c>
      <c r="J106" s="21" t="e">
        <f>#REF!</f>
        <v>#REF!</v>
      </c>
      <c r="K106" s="21" t="e">
        <f>#REF!</f>
        <v>#REF!</v>
      </c>
      <c r="L106" s="21" t="e">
        <f>#REF!</f>
        <v>#REF!</v>
      </c>
      <c r="M106" s="21" t="e">
        <f>#REF!</f>
        <v>#REF!</v>
      </c>
      <c r="N106" s="21" t="e">
        <f>#REF!</f>
        <v>#REF!</v>
      </c>
      <c r="O106" s="21" t="e">
        <f>#REF!</f>
        <v>#REF!</v>
      </c>
      <c r="P106" s="21" t="e">
        <f>#REF!</f>
        <v>#REF!</v>
      </c>
      <c r="Q106" s="21" t="e">
        <f>#REF!</f>
        <v>#REF!</v>
      </c>
      <c r="R106" s="21" t="e">
        <f>#REF!</f>
        <v>#REF!</v>
      </c>
      <c r="S106" s="21" t="e">
        <f>#REF!</f>
        <v>#REF!</v>
      </c>
      <c r="T106" s="21" t="e">
        <f>#REF!</f>
        <v>#REF!</v>
      </c>
      <c r="U106" s="21" t="e">
        <f>#REF!</f>
        <v>#REF!</v>
      </c>
      <c r="V106" s="21" t="e">
        <f t="shared" si="222"/>
        <v>#REF!</v>
      </c>
      <c r="W106" s="21" t="e">
        <f t="shared" si="223"/>
        <v>#REF!</v>
      </c>
      <c r="X106" s="21" t="e">
        <f t="shared" si="224"/>
        <v>#REF!</v>
      </c>
      <c r="Y106" s="21" t="e">
        <f t="shared" si="225"/>
        <v>#REF!</v>
      </c>
      <c r="Z106" s="21" t="e">
        <f t="shared" si="226"/>
        <v>#REF!</v>
      </c>
      <c r="AA106" s="21" t="e">
        <f t="shared" si="227"/>
        <v>#REF!</v>
      </c>
      <c r="AB106" s="21" t="e">
        <f t="shared" si="228"/>
        <v>#REF!</v>
      </c>
      <c r="AC106" s="21" t="e">
        <f t="shared" si="229"/>
        <v>#REF!</v>
      </c>
      <c r="AD106" s="21" t="e">
        <f t="shared" si="230"/>
        <v>#REF!</v>
      </c>
      <c r="AE106" s="21" t="e">
        <f t="shared" si="231"/>
        <v>#REF!</v>
      </c>
      <c r="AF106" s="21" t="e">
        <f t="shared" si="232"/>
        <v>#REF!</v>
      </c>
      <c r="AG106" s="21" t="e">
        <f t="shared" si="233"/>
        <v>#REF!</v>
      </c>
      <c r="AH106" s="22" t="e">
        <f>SUMIF(#REF!,#REF!,#REF!)</f>
        <v>#REF!</v>
      </c>
      <c r="AI106" s="7" t="e">
        <f t="shared" si="160"/>
        <v>#REF!</v>
      </c>
      <c r="AM106" s="7"/>
    </row>
    <row r="107" spans="1:40" hidden="1" x14ac:dyDescent="0.25">
      <c r="A107" s="10">
        <f t="shared" si="161"/>
        <v>96</v>
      </c>
      <c r="B107" s="17" t="e">
        <f>#REF!</f>
        <v>#REF!</v>
      </c>
      <c r="C107" s="18" t="e">
        <f>#REF!</f>
        <v>#REF!</v>
      </c>
      <c r="D107" s="17" t="e">
        <f>#REF!</f>
        <v>#REF!</v>
      </c>
      <c r="E107" s="17" t="e">
        <f>#REF!</f>
        <v>#REF!</v>
      </c>
      <c r="F107" s="19" t="e">
        <f>#REF!</f>
        <v>#REF!</v>
      </c>
      <c r="G107" s="8" t="e">
        <f>#REF!</f>
        <v>#REF!</v>
      </c>
      <c r="H107" s="20" t="e">
        <f>#REF!</f>
        <v>#REF!</v>
      </c>
      <c r="I107" s="21" t="e">
        <f>#REF!</f>
        <v>#REF!</v>
      </c>
      <c r="J107" s="21" t="e">
        <f>#REF!</f>
        <v>#REF!</v>
      </c>
      <c r="K107" s="21" t="e">
        <f>#REF!</f>
        <v>#REF!</v>
      </c>
      <c r="L107" s="21" t="e">
        <f>#REF!</f>
        <v>#REF!</v>
      </c>
      <c r="M107" s="21" t="e">
        <f>#REF!</f>
        <v>#REF!</v>
      </c>
      <c r="N107" s="21" t="e">
        <f>#REF!</f>
        <v>#REF!</v>
      </c>
      <c r="O107" s="21" t="e">
        <f>#REF!</f>
        <v>#REF!</v>
      </c>
      <c r="P107" s="21" t="e">
        <f>#REF!</f>
        <v>#REF!</v>
      </c>
      <c r="Q107" s="21" t="e">
        <f>#REF!</f>
        <v>#REF!</v>
      </c>
      <c r="R107" s="21" t="e">
        <f>#REF!</f>
        <v>#REF!</v>
      </c>
      <c r="S107" s="21" t="e">
        <f>#REF!</f>
        <v>#REF!</v>
      </c>
      <c r="T107" s="21" t="e">
        <f>#REF!</f>
        <v>#REF!</v>
      </c>
      <c r="U107" s="21" t="e">
        <f>#REF!</f>
        <v>#REF!</v>
      </c>
      <c r="V107" s="21" t="e">
        <f t="shared" si="222"/>
        <v>#REF!</v>
      </c>
      <c r="W107" s="21" t="e">
        <f t="shared" si="223"/>
        <v>#REF!</v>
      </c>
      <c r="X107" s="21" t="e">
        <f t="shared" si="224"/>
        <v>#REF!</v>
      </c>
      <c r="Y107" s="21" t="e">
        <f t="shared" si="225"/>
        <v>#REF!</v>
      </c>
      <c r="Z107" s="21" t="e">
        <f t="shared" si="226"/>
        <v>#REF!</v>
      </c>
      <c r="AA107" s="21" t="e">
        <f t="shared" si="227"/>
        <v>#REF!</v>
      </c>
      <c r="AB107" s="21" t="e">
        <f t="shared" si="228"/>
        <v>#REF!</v>
      </c>
      <c r="AC107" s="21" t="e">
        <f t="shared" si="229"/>
        <v>#REF!</v>
      </c>
      <c r="AD107" s="21" t="e">
        <f t="shared" si="230"/>
        <v>#REF!</v>
      </c>
      <c r="AE107" s="21" t="e">
        <f t="shared" si="231"/>
        <v>#REF!</v>
      </c>
      <c r="AF107" s="21" t="e">
        <f t="shared" si="232"/>
        <v>#REF!</v>
      </c>
      <c r="AG107" s="21" t="e">
        <f t="shared" si="233"/>
        <v>#REF!</v>
      </c>
      <c r="AH107" s="22" t="e">
        <f>SUMIF(#REF!,#REF!,#REF!)</f>
        <v>#REF!</v>
      </c>
      <c r="AI107" s="7" t="e">
        <f t="shared" si="160"/>
        <v>#REF!</v>
      </c>
      <c r="AM107" s="7"/>
      <c r="AN107" s="7"/>
    </row>
    <row r="108" spans="1:40" hidden="1" x14ac:dyDescent="0.25">
      <c r="A108" s="10">
        <f t="shared" si="161"/>
        <v>97</v>
      </c>
      <c r="B108" s="17" t="e">
        <f>#REF!</f>
        <v>#REF!</v>
      </c>
      <c r="C108" s="18" t="e">
        <f>#REF!</f>
        <v>#REF!</v>
      </c>
      <c r="D108" s="17" t="e">
        <f>#REF!</f>
        <v>#REF!</v>
      </c>
      <c r="E108" s="17" t="e">
        <f>#REF!</f>
        <v>#REF!</v>
      </c>
      <c r="F108" s="19" t="e">
        <f>#REF!</f>
        <v>#REF!</v>
      </c>
      <c r="G108" s="8" t="e">
        <f>#REF!</f>
        <v>#REF!</v>
      </c>
      <c r="H108" s="20" t="e">
        <f>#REF!</f>
        <v>#REF!</v>
      </c>
      <c r="I108" s="21" t="e">
        <f>#REF!</f>
        <v>#REF!</v>
      </c>
      <c r="J108" s="21" t="e">
        <f>#REF!</f>
        <v>#REF!</v>
      </c>
      <c r="K108" s="21" t="e">
        <f>#REF!</f>
        <v>#REF!</v>
      </c>
      <c r="L108" s="21" t="e">
        <f>#REF!</f>
        <v>#REF!</v>
      </c>
      <c r="M108" s="21" t="e">
        <f>#REF!</f>
        <v>#REF!</v>
      </c>
      <c r="N108" s="21" t="e">
        <f>#REF!</f>
        <v>#REF!</v>
      </c>
      <c r="O108" s="21" t="e">
        <f>#REF!</f>
        <v>#REF!</v>
      </c>
      <c r="P108" s="21" t="e">
        <f>#REF!</f>
        <v>#REF!</v>
      </c>
      <c r="Q108" s="21" t="e">
        <f>#REF!</f>
        <v>#REF!</v>
      </c>
      <c r="R108" s="21" t="e">
        <f>#REF!</f>
        <v>#REF!</v>
      </c>
      <c r="S108" s="21" t="e">
        <f>#REF!</f>
        <v>#REF!</v>
      </c>
      <c r="T108" s="21" t="e">
        <f>#REF!</f>
        <v>#REF!</v>
      </c>
      <c r="U108" s="21" t="e">
        <f>#REF!</f>
        <v>#REF!</v>
      </c>
      <c r="V108" s="21" t="e">
        <f t="shared" si="222"/>
        <v>#REF!</v>
      </c>
      <c r="W108" s="21" t="e">
        <f t="shared" si="223"/>
        <v>#REF!</v>
      </c>
      <c r="X108" s="21" t="e">
        <f t="shared" si="224"/>
        <v>#REF!</v>
      </c>
      <c r="Y108" s="21" t="e">
        <f t="shared" si="225"/>
        <v>#REF!</v>
      </c>
      <c r="Z108" s="21" t="e">
        <f t="shared" si="226"/>
        <v>#REF!</v>
      </c>
      <c r="AA108" s="21" t="e">
        <f t="shared" si="227"/>
        <v>#REF!</v>
      </c>
      <c r="AB108" s="21" t="e">
        <f t="shared" si="228"/>
        <v>#REF!</v>
      </c>
      <c r="AC108" s="21" t="e">
        <f t="shared" si="229"/>
        <v>#REF!</v>
      </c>
      <c r="AD108" s="21" t="e">
        <f t="shared" si="230"/>
        <v>#REF!</v>
      </c>
      <c r="AE108" s="21" t="e">
        <f t="shared" si="231"/>
        <v>#REF!</v>
      </c>
      <c r="AF108" s="21" t="e">
        <f t="shared" si="232"/>
        <v>#REF!</v>
      </c>
      <c r="AG108" s="21" t="e">
        <f t="shared" si="233"/>
        <v>#REF!</v>
      </c>
      <c r="AH108" s="22" t="e">
        <f>SUMIF(#REF!,#REF!,#REF!)</f>
        <v>#REF!</v>
      </c>
      <c r="AI108" s="7" t="e">
        <f t="shared" ref="AI108:AI139" si="234">HLOOKUP(AI$12,$V$12:$AG$209,A108,FALSE)</f>
        <v>#REF!</v>
      </c>
      <c r="AM108" s="7"/>
    </row>
    <row r="109" spans="1:40" hidden="1" x14ac:dyDescent="0.25">
      <c r="A109" s="10">
        <f t="shared" si="161"/>
        <v>98</v>
      </c>
      <c r="B109" s="17" t="e">
        <f>#REF!</f>
        <v>#REF!</v>
      </c>
      <c r="C109" s="18" t="e">
        <f>#REF!</f>
        <v>#REF!</v>
      </c>
      <c r="D109" s="17" t="e">
        <f>#REF!</f>
        <v>#REF!</v>
      </c>
      <c r="E109" s="17" t="e">
        <f>#REF!</f>
        <v>#REF!</v>
      </c>
      <c r="F109" s="19" t="e">
        <f>#REF!</f>
        <v>#REF!</v>
      </c>
      <c r="G109" s="8" t="e">
        <f>#REF!</f>
        <v>#REF!</v>
      </c>
      <c r="H109" s="20" t="e">
        <f>#REF!</f>
        <v>#REF!</v>
      </c>
      <c r="I109" s="21" t="e">
        <f>#REF!</f>
        <v>#REF!</v>
      </c>
      <c r="J109" s="21" t="e">
        <f>#REF!</f>
        <v>#REF!</v>
      </c>
      <c r="K109" s="21" t="e">
        <f>#REF!</f>
        <v>#REF!</v>
      </c>
      <c r="L109" s="21" t="e">
        <f>#REF!</f>
        <v>#REF!</v>
      </c>
      <c r="M109" s="21" t="e">
        <f>#REF!</f>
        <v>#REF!</v>
      </c>
      <c r="N109" s="21" t="e">
        <f>#REF!</f>
        <v>#REF!</v>
      </c>
      <c r="O109" s="21" t="e">
        <f>#REF!</f>
        <v>#REF!</v>
      </c>
      <c r="P109" s="21" t="e">
        <f>#REF!</f>
        <v>#REF!</v>
      </c>
      <c r="Q109" s="21" t="e">
        <f>#REF!</f>
        <v>#REF!</v>
      </c>
      <c r="R109" s="21" t="e">
        <f>#REF!</f>
        <v>#REF!</v>
      </c>
      <c r="S109" s="21" t="e">
        <f>#REF!</f>
        <v>#REF!</v>
      </c>
      <c r="T109" s="21" t="e">
        <f>#REF!</f>
        <v>#REF!</v>
      </c>
      <c r="U109" s="21" t="e">
        <f>#REF!</f>
        <v>#REF!</v>
      </c>
      <c r="V109" s="21" t="e">
        <f t="shared" si="222"/>
        <v>#REF!</v>
      </c>
      <c r="W109" s="21" t="e">
        <f t="shared" si="223"/>
        <v>#REF!</v>
      </c>
      <c r="X109" s="21" t="e">
        <f t="shared" si="224"/>
        <v>#REF!</v>
      </c>
      <c r="Y109" s="21" t="e">
        <f t="shared" si="225"/>
        <v>#REF!</v>
      </c>
      <c r="Z109" s="21" t="e">
        <f t="shared" si="226"/>
        <v>#REF!</v>
      </c>
      <c r="AA109" s="21" t="e">
        <f t="shared" si="227"/>
        <v>#REF!</v>
      </c>
      <c r="AB109" s="21" t="e">
        <f t="shared" si="228"/>
        <v>#REF!</v>
      </c>
      <c r="AC109" s="21" t="e">
        <f t="shared" si="229"/>
        <v>#REF!</v>
      </c>
      <c r="AD109" s="21" t="e">
        <f t="shared" si="230"/>
        <v>#REF!</v>
      </c>
      <c r="AE109" s="21" t="e">
        <f t="shared" si="231"/>
        <v>#REF!</v>
      </c>
      <c r="AF109" s="21" t="e">
        <f t="shared" si="232"/>
        <v>#REF!</v>
      </c>
      <c r="AG109" s="21" t="e">
        <f t="shared" si="233"/>
        <v>#REF!</v>
      </c>
      <c r="AH109" s="22" t="e">
        <f>SUMIF(#REF!,#REF!,#REF!)</f>
        <v>#REF!</v>
      </c>
      <c r="AI109" s="7" t="e">
        <f t="shared" si="234"/>
        <v>#REF!</v>
      </c>
      <c r="AL109" s="2"/>
      <c r="AM109" s="7"/>
      <c r="AN109" s="7"/>
    </row>
    <row r="110" spans="1:40" hidden="1" x14ac:dyDescent="0.25">
      <c r="A110" s="10">
        <f t="shared" si="161"/>
        <v>99</v>
      </c>
      <c r="B110" s="17" t="e">
        <f>#REF!</f>
        <v>#REF!</v>
      </c>
      <c r="C110" s="18" t="e">
        <f>#REF!</f>
        <v>#REF!</v>
      </c>
      <c r="D110" s="17" t="e">
        <f>#REF!</f>
        <v>#REF!</v>
      </c>
      <c r="E110" s="17" t="e">
        <f>#REF!</f>
        <v>#REF!</v>
      </c>
      <c r="F110" s="19" t="e">
        <f>#REF!</f>
        <v>#REF!</v>
      </c>
      <c r="G110" s="8" t="e">
        <f>#REF!</f>
        <v>#REF!</v>
      </c>
      <c r="H110" s="20" t="e">
        <f>#REF!</f>
        <v>#REF!</v>
      </c>
      <c r="I110" s="21" t="e">
        <f>#REF!</f>
        <v>#REF!</v>
      </c>
      <c r="J110" s="21" t="e">
        <f>#REF!</f>
        <v>#REF!</v>
      </c>
      <c r="K110" s="21" t="e">
        <f>#REF!</f>
        <v>#REF!</v>
      </c>
      <c r="L110" s="21" t="e">
        <f>#REF!</f>
        <v>#REF!</v>
      </c>
      <c r="M110" s="21" t="e">
        <f>#REF!</f>
        <v>#REF!</v>
      </c>
      <c r="N110" s="21" t="e">
        <f>#REF!</f>
        <v>#REF!</v>
      </c>
      <c r="O110" s="21" t="e">
        <f>#REF!</f>
        <v>#REF!</v>
      </c>
      <c r="P110" s="21" t="e">
        <f>#REF!</f>
        <v>#REF!</v>
      </c>
      <c r="Q110" s="21" t="e">
        <f>#REF!</f>
        <v>#REF!</v>
      </c>
      <c r="R110" s="21" t="e">
        <f>#REF!</f>
        <v>#REF!</v>
      </c>
      <c r="S110" s="21" t="e">
        <f>#REF!</f>
        <v>#REF!</v>
      </c>
      <c r="T110" s="21" t="e">
        <f>#REF!</f>
        <v>#REF!</v>
      </c>
      <c r="U110" s="21" t="e">
        <f>#REF!</f>
        <v>#REF!</v>
      </c>
      <c r="V110" s="21" t="e">
        <f t="shared" si="222"/>
        <v>#REF!</v>
      </c>
      <c r="W110" s="21" t="e">
        <f t="shared" si="223"/>
        <v>#REF!</v>
      </c>
      <c r="X110" s="21" t="e">
        <f t="shared" si="224"/>
        <v>#REF!</v>
      </c>
      <c r="Y110" s="21" t="e">
        <f t="shared" si="225"/>
        <v>#REF!</v>
      </c>
      <c r="Z110" s="21" t="e">
        <f t="shared" si="226"/>
        <v>#REF!</v>
      </c>
      <c r="AA110" s="21" t="e">
        <f t="shared" si="227"/>
        <v>#REF!</v>
      </c>
      <c r="AB110" s="21" t="e">
        <f t="shared" si="228"/>
        <v>#REF!</v>
      </c>
      <c r="AC110" s="21" t="e">
        <f t="shared" si="229"/>
        <v>#REF!</v>
      </c>
      <c r="AD110" s="21" t="e">
        <f t="shared" si="230"/>
        <v>#REF!</v>
      </c>
      <c r="AE110" s="21" t="e">
        <f t="shared" si="231"/>
        <v>#REF!</v>
      </c>
      <c r="AF110" s="21" t="e">
        <f t="shared" si="232"/>
        <v>#REF!</v>
      </c>
      <c r="AG110" s="21" t="e">
        <f t="shared" si="233"/>
        <v>#REF!</v>
      </c>
      <c r="AH110" s="22" t="e">
        <f>SUMIF(#REF!,#REF!,#REF!)</f>
        <v>#REF!</v>
      </c>
      <c r="AI110" s="7" t="e">
        <f t="shared" si="234"/>
        <v>#REF!</v>
      </c>
      <c r="AL110" s="2"/>
      <c r="AM110" s="1"/>
    </row>
    <row r="111" spans="1:40" hidden="1" x14ac:dyDescent="0.25">
      <c r="A111" s="10">
        <f t="shared" si="161"/>
        <v>100</v>
      </c>
      <c r="B111" s="17" t="e">
        <f>#REF!</f>
        <v>#REF!</v>
      </c>
      <c r="C111" s="18" t="e">
        <f>#REF!</f>
        <v>#REF!</v>
      </c>
      <c r="D111" s="17" t="e">
        <f>#REF!</f>
        <v>#REF!</v>
      </c>
      <c r="E111" s="17" t="e">
        <f>#REF!</f>
        <v>#REF!</v>
      </c>
      <c r="F111" s="19" t="e">
        <f>#REF!</f>
        <v>#REF!</v>
      </c>
      <c r="G111" s="8" t="e">
        <f>#REF!</f>
        <v>#REF!</v>
      </c>
      <c r="H111" s="20" t="e">
        <f>#REF!</f>
        <v>#REF!</v>
      </c>
      <c r="I111" s="21" t="e">
        <f>#REF!</f>
        <v>#REF!</v>
      </c>
      <c r="J111" s="21" t="e">
        <f>#REF!</f>
        <v>#REF!</v>
      </c>
      <c r="K111" s="21" t="e">
        <f>#REF!</f>
        <v>#REF!</v>
      </c>
      <c r="L111" s="21" t="e">
        <f>#REF!</f>
        <v>#REF!</v>
      </c>
      <c r="M111" s="21" t="e">
        <f>#REF!</f>
        <v>#REF!</v>
      </c>
      <c r="N111" s="21" t="e">
        <f>#REF!</f>
        <v>#REF!</v>
      </c>
      <c r="O111" s="21" t="e">
        <f>#REF!</f>
        <v>#REF!</v>
      </c>
      <c r="P111" s="21" t="e">
        <f>#REF!</f>
        <v>#REF!</v>
      </c>
      <c r="Q111" s="21" t="e">
        <f>#REF!</f>
        <v>#REF!</v>
      </c>
      <c r="R111" s="21" t="e">
        <f>#REF!</f>
        <v>#REF!</v>
      </c>
      <c r="S111" s="21" t="e">
        <f>#REF!</f>
        <v>#REF!</v>
      </c>
      <c r="T111" s="21" t="e">
        <f>#REF!</f>
        <v>#REF!</v>
      </c>
      <c r="U111" s="21" t="e">
        <f>#REF!</f>
        <v>#REF!</v>
      </c>
      <c r="V111" s="21" t="e">
        <f t="shared" ref="V111" si="235">J111</f>
        <v>#REF!</v>
      </c>
      <c r="W111" s="21" t="e">
        <f t="shared" ref="W111" si="236">SUM(J111:K111)</f>
        <v>#REF!</v>
      </c>
      <c r="X111" s="21" t="e">
        <f t="shared" ref="X111" si="237">SUM(J111:L111)</f>
        <v>#REF!</v>
      </c>
      <c r="Y111" s="21" t="e">
        <f t="shared" ref="Y111" si="238">SUM(J111:M111)</f>
        <v>#REF!</v>
      </c>
      <c r="Z111" s="21" t="e">
        <f t="shared" ref="Z111" si="239">SUM(J111:N111)</f>
        <v>#REF!</v>
      </c>
      <c r="AA111" s="21" t="e">
        <f t="shared" ref="AA111" si="240">SUM(J111:O111)</f>
        <v>#REF!</v>
      </c>
      <c r="AB111" s="21" t="e">
        <f t="shared" ref="AB111" si="241">SUM(J111:P111)</f>
        <v>#REF!</v>
      </c>
      <c r="AC111" s="21" t="e">
        <f t="shared" ref="AC111" si="242">SUM(J111:Q111)</f>
        <v>#REF!</v>
      </c>
      <c r="AD111" s="21" t="e">
        <f t="shared" ref="AD111" si="243">SUM(J111:R111)</f>
        <v>#REF!</v>
      </c>
      <c r="AE111" s="21" t="e">
        <f t="shared" ref="AE111" si="244">SUM(J111:S111)</f>
        <v>#REF!</v>
      </c>
      <c r="AF111" s="21" t="e">
        <f t="shared" ref="AF111" si="245">SUM(J111:T111)</f>
        <v>#REF!</v>
      </c>
      <c r="AG111" s="21" t="e">
        <f t="shared" ref="AG111" si="246">SUM(J111:U111)</f>
        <v>#REF!</v>
      </c>
      <c r="AH111" s="22" t="e">
        <f>SUMIF(#REF!,#REF!,#REF!)</f>
        <v>#REF!</v>
      </c>
      <c r="AI111" s="7" t="e">
        <f t="shared" si="234"/>
        <v>#REF!</v>
      </c>
      <c r="AL111" s="2"/>
      <c r="AM111" s="1"/>
    </row>
    <row r="112" spans="1:40" hidden="1" x14ac:dyDescent="0.25">
      <c r="A112" s="10">
        <f t="shared" si="161"/>
        <v>101</v>
      </c>
      <c r="B112" s="17" t="e">
        <f>#REF!</f>
        <v>#REF!</v>
      </c>
      <c r="C112" s="18" t="e">
        <f>#REF!</f>
        <v>#REF!</v>
      </c>
      <c r="D112" s="17" t="e">
        <f>#REF!</f>
        <v>#REF!</v>
      </c>
      <c r="E112" s="17" t="e">
        <f>#REF!</f>
        <v>#REF!</v>
      </c>
      <c r="F112" s="19" t="e">
        <f>#REF!</f>
        <v>#REF!</v>
      </c>
      <c r="G112" s="8" t="e">
        <f>#REF!</f>
        <v>#REF!</v>
      </c>
      <c r="H112" s="20" t="e">
        <f>#REF!</f>
        <v>#REF!</v>
      </c>
      <c r="I112" s="21" t="e">
        <f>#REF!</f>
        <v>#REF!</v>
      </c>
      <c r="J112" s="21" t="e">
        <f>#REF!</f>
        <v>#REF!</v>
      </c>
      <c r="K112" s="21" t="e">
        <f>#REF!</f>
        <v>#REF!</v>
      </c>
      <c r="L112" s="21" t="e">
        <f>#REF!</f>
        <v>#REF!</v>
      </c>
      <c r="M112" s="21" t="e">
        <f>#REF!</f>
        <v>#REF!</v>
      </c>
      <c r="N112" s="21" t="e">
        <f>#REF!</f>
        <v>#REF!</v>
      </c>
      <c r="O112" s="21" t="e">
        <f>#REF!</f>
        <v>#REF!</v>
      </c>
      <c r="P112" s="21" t="e">
        <f>#REF!</f>
        <v>#REF!</v>
      </c>
      <c r="Q112" s="21" t="e">
        <f>#REF!</f>
        <v>#REF!</v>
      </c>
      <c r="R112" s="21" t="e">
        <f>#REF!</f>
        <v>#REF!</v>
      </c>
      <c r="S112" s="21" t="e">
        <f>#REF!</f>
        <v>#REF!</v>
      </c>
      <c r="T112" s="21" t="e">
        <f>#REF!</f>
        <v>#REF!</v>
      </c>
      <c r="U112" s="21" t="e">
        <f>#REF!</f>
        <v>#REF!</v>
      </c>
      <c r="V112" s="21" t="e">
        <f t="shared" si="222"/>
        <v>#REF!</v>
      </c>
      <c r="W112" s="21" t="e">
        <f t="shared" si="223"/>
        <v>#REF!</v>
      </c>
      <c r="X112" s="21" t="e">
        <f t="shared" si="224"/>
        <v>#REF!</v>
      </c>
      <c r="Y112" s="21" t="e">
        <f t="shared" si="225"/>
        <v>#REF!</v>
      </c>
      <c r="Z112" s="21" t="e">
        <f t="shared" si="226"/>
        <v>#REF!</v>
      </c>
      <c r="AA112" s="21" t="e">
        <f t="shared" si="227"/>
        <v>#REF!</v>
      </c>
      <c r="AB112" s="21" t="e">
        <f t="shared" si="228"/>
        <v>#REF!</v>
      </c>
      <c r="AC112" s="21" t="e">
        <f t="shared" si="229"/>
        <v>#REF!</v>
      </c>
      <c r="AD112" s="21" t="e">
        <f t="shared" si="230"/>
        <v>#REF!</v>
      </c>
      <c r="AE112" s="21" t="e">
        <f t="shared" si="231"/>
        <v>#REF!</v>
      </c>
      <c r="AF112" s="21" t="e">
        <f t="shared" si="232"/>
        <v>#REF!</v>
      </c>
      <c r="AG112" s="21" t="e">
        <f t="shared" si="233"/>
        <v>#REF!</v>
      </c>
      <c r="AH112" s="22" t="e">
        <f>SUMIF(#REF!,#REF!,#REF!)</f>
        <v>#REF!</v>
      </c>
      <c r="AI112" s="7" t="e">
        <f t="shared" si="234"/>
        <v>#REF!</v>
      </c>
      <c r="AL112" s="2"/>
      <c r="AM112" s="1"/>
    </row>
    <row r="113" spans="1:40" hidden="1" x14ac:dyDescent="0.25">
      <c r="A113" s="10">
        <f t="shared" si="161"/>
        <v>102</v>
      </c>
      <c r="B113" s="17" t="e">
        <f>#REF!</f>
        <v>#REF!</v>
      </c>
      <c r="C113" s="18" t="e">
        <f>#REF!</f>
        <v>#REF!</v>
      </c>
      <c r="D113" s="17" t="e">
        <f>#REF!</f>
        <v>#REF!</v>
      </c>
      <c r="E113" s="17" t="e">
        <f>#REF!</f>
        <v>#REF!</v>
      </c>
      <c r="F113" s="19" t="e">
        <f>#REF!</f>
        <v>#REF!</v>
      </c>
      <c r="G113" s="8" t="e">
        <f>#REF!</f>
        <v>#REF!</v>
      </c>
      <c r="H113" s="20" t="e">
        <f>#REF!</f>
        <v>#REF!</v>
      </c>
      <c r="I113" s="21" t="e">
        <f>#REF!</f>
        <v>#REF!</v>
      </c>
      <c r="J113" s="21" t="e">
        <f>#REF!</f>
        <v>#REF!</v>
      </c>
      <c r="K113" s="21" t="e">
        <f>#REF!</f>
        <v>#REF!</v>
      </c>
      <c r="L113" s="21" t="e">
        <f>#REF!</f>
        <v>#REF!</v>
      </c>
      <c r="M113" s="21" t="e">
        <f>#REF!</f>
        <v>#REF!</v>
      </c>
      <c r="N113" s="21" t="e">
        <f>#REF!</f>
        <v>#REF!</v>
      </c>
      <c r="O113" s="21" t="e">
        <f>#REF!</f>
        <v>#REF!</v>
      </c>
      <c r="P113" s="21" t="e">
        <f>#REF!</f>
        <v>#REF!</v>
      </c>
      <c r="Q113" s="21" t="e">
        <f>#REF!</f>
        <v>#REF!</v>
      </c>
      <c r="R113" s="21" t="e">
        <f>#REF!</f>
        <v>#REF!</v>
      </c>
      <c r="S113" s="21" t="e">
        <f>#REF!</f>
        <v>#REF!</v>
      </c>
      <c r="T113" s="21" t="e">
        <f>#REF!</f>
        <v>#REF!</v>
      </c>
      <c r="U113" s="21" t="e">
        <f>#REF!</f>
        <v>#REF!</v>
      </c>
      <c r="V113" s="21" t="e">
        <f t="shared" ref="V113" si="247">J113</f>
        <v>#REF!</v>
      </c>
      <c r="W113" s="21" t="e">
        <f t="shared" ref="W113" si="248">SUM(J113:K113)</f>
        <v>#REF!</v>
      </c>
      <c r="X113" s="21" t="e">
        <f t="shared" ref="X113" si="249">SUM(J113:L113)</f>
        <v>#REF!</v>
      </c>
      <c r="Y113" s="21" t="e">
        <f t="shared" ref="Y113" si="250">SUM(J113:M113)</f>
        <v>#REF!</v>
      </c>
      <c r="Z113" s="21" t="e">
        <f t="shared" ref="Z113" si="251">SUM(J113:N113)</f>
        <v>#REF!</v>
      </c>
      <c r="AA113" s="21" t="e">
        <f t="shared" ref="AA113" si="252">SUM(J113:O113)</f>
        <v>#REF!</v>
      </c>
      <c r="AB113" s="21" t="e">
        <f t="shared" ref="AB113" si="253">SUM(J113:P113)</f>
        <v>#REF!</v>
      </c>
      <c r="AC113" s="21" t="e">
        <f t="shared" ref="AC113" si="254">SUM(J113:Q113)</f>
        <v>#REF!</v>
      </c>
      <c r="AD113" s="21" t="e">
        <f t="shared" ref="AD113" si="255">SUM(J113:R113)</f>
        <v>#REF!</v>
      </c>
      <c r="AE113" s="21" t="e">
        <f t="shared" ref="AE113" si="256">SUM(J113:S113)</f>
        <v>#REF!</v>
      </c>
      <c r="AF113" s="21" t="e">
        <f t="shared" ref="AF113" si="257">SUM(J113:T113)</f>
        <v>#REF!</v>
      </c>
      <c r="AG113" s="21" t="e">
        <f t="shared" ref="AG113" si="258">SUM(J113:U113)</f>
        <v>#REF!</v>
      </c>
      <c r="AH113" s="22" t="e">
        <f>SUMIF(#REF!,#REF!,#REF!)</f>
        <v>#REF!</v>
      </c>
      <c r="AI113" s="7" t="e">
        <f t="shared" si="234"/>
        <v>#REF!</v>
      </c>
      <c r="AL113" s="2"/>
      <c r="AM113" s="1"/>
    </row>
    <row r="114" spans="1:40" hidden="1" x14ac:dyDescent="0.25">
      <c r="A114" s="10">
        <f t="shared" si="161"/>
        <v>103</v>
      </c>
      <c r="B114" s="17" t="e">
        <f>#REF!</f>
        <v>#REF!</v>
      </c>
      <c r="C114" s="18" t="e">
        <f>#REF!</f>
        <v>#REF!</v>
      </c>
      <c r="D114" s="17" t="e">
        <f>#REF!</f>
        <v>#REF!</v>
      </c>
      <c r="E114" s="17" t="e">
        <f>#REF!</f>
        <v>#REF!</v>
      </c>
      <c r="F114" s="19" t="e">
        <f>#REF!</f>
        <v>#REF!</v>
      </c>
      <c r="G114" s="8" t="e">
        <f>#REF!</f>
        <v>#REF!</v>
      </c>
      <c r="H114" s="20" t="e">
        <f>#REF!</f>
        <v>#REF!</v>
      </c>
      <c r="I114" s="21" t="e">
        <f>#REF!</f>
        <v>#REF!</v>
      </c>
      <c r="J114" s="21" t="e">
        <f>#REF!</f>
        <v>#REF!</v>
      </c>
      <c r="K114" s="21" t="e">
        <f>#REF!</f>
        <v>#REF!</v>
      </c>
      <c r="L114" s="21" t="e">
        <f>#REF!</f>
        <v>#REF!</v>
      </c>
      <c r="M114" s="21" t="e">
        <f>#REF!</f>
        <v>#REF!</v>
      </c>
      <c r="N114" s="21" t="e">
        <f>#REF!</f>
        <v>#REF!</v>
      </c>
      <c r="O114" s="21" t="e">
        <f>#REF!</f>
        <v>#REF!</v>
      </c>
      <c r="P114" s="21" t="e">
        <f>#REF!</f>
        <v>#REF!</v>
      </c>
      <c r="Q114" s="21" t="e">
        <f>#REF!</f>
        <v>#REF!</v>
      </c>
      <c r="R114" s="21" t="e">
        <f>#REF!</f>
        <v>#REF!</v>
      </c>
      <c r="S114" s="21" t="e">
        <f>#REF!</f>
        <v>#REF!</v>
      </c>
      <c r="T114" s="21" t="e">
        <f>#REF!</f>
        <v>#REF!</v>
      </c>
      <c r="U114" s="21" t="e">
        <f>#REF!</f>
        <v>#REF!</v>
      </c>
      <c r="V114" s="21" t="e">
        <f t="shared" ref="V114" si="259">J114</f>
        <v>#REF!</v>
      </c>
      <c r="W114" s="21" t="e">
        <f t="shared" ref="W114" si="260">SUM(J114:K114)</f>
        <v>#REF!</v>
      </c>
      <c r="X114" s="21" t="e">
        <f t="shared" ref="X114" si="261">SUM(J114:L114)</f>
        <v>#REF!</v>
      </c>
      <c r="Y114" s="21" t="e">
        <f t="shared" ref="Y114" si="262">SUM(J114:M114)</f>
        <v>#REF!</v>
      </c>
      <c r="Z114" s="21" t="e">
        <f t="shared" ref="Z114" si="263">SUM(J114:N114)</f>
        <v>#REF!</v>
      </c>
      <c r="AA114" s="21" t="e">
        <f t="shared" ref="AA114" si="264">SUM(J114:O114)</f>
        <v>#REF!</v>
      </c>
      <c r="AB114" s="21" t="e">
        <f t="shared" ref="AB114" si="265">SUM(J114:P114)</f>
        <v>#REF!</v>
      </c>
      <c r="AC114" s="21" t="e">
        <f t="shared" ref="AC114" si="266">SUM(J114:Q114)</f>
        <v>#REF!</v>
      </c>
      <c r="AD114" s="21" t="e">
        <f t="shared" ref="AD114" si="267">SUM(J114:R114)</f>
        <v>#REF!</v>
      </c>
      <c r="AE114" s="21" t="e">
        <f t="shared" ref="AE114" si="268">SUM(J114:S114)</f>
        <v>#REF!</v>
      </c>
      <c r="AF114" s="21" t="e">
        <f t="shared" ref="AF114" si="269">SUM(J114:T114)</f>
        <v>#REF!</v>
      </c>
      <c r="AG114" s="21" t="e">
        <f t="shared" ref="AG114" si="270">SUM(J114:U114)</f>
        <v>#REF!</v>
      </c>
      <c r="AH114" s="22" t="e">
        <f>SUMIF(#REF!,#REF!,#REF!)</f>
        <v>#REF!</v>
      </c>
      <c r="AI114" s="7" t="e">
        <f t="shared" si="234"/>
        <v>#REF!</v>
      </c>
      <c r="AL114" s="2"/>
      <c r="AM114" s="1"/>
    </row>
    <row r="115" spans="1:40" hidden="1" x14ac:dyDescent="0.25">
      <c r="A115" s="10">
        <f t="shared" si="161"/>
        <v>104</v>
      </c>
      <c r="B115" s="17" t="e">
        <f>#REF!</f>
        <v>#REF!</v>
      </c>
      <c r="C115" s="18" t="e">
        <f>#REF!</f>
        <v>#REF!</v>
      </c>
      <c r="D115" s="17" t="e">
        <f>#REF!</f>
        <v>#REF!</v>
      </c>
      <c r="E115" s="17" t="e">
        <f>#REF!</f>
        <v>#REF!</v>
      </c>
      <c r="F115" s="19" t="e">
        <f>#REF!</f>
        <v>#REF!</v>
      </c>
      <c r="G115" s="8" t="e">
        <f>#REF!</f>
        <v>#REF!</v>
      </c>
      <c r="H115" s="20" t="e">
        <f>#REF!</f>
        <v>#REF!</v>
      </c>
      <c r="I115" s="21" t="e">
        <f>#REF!</f>
        <v>#REF!</v>
      </c>
      <c r="J115" s="21" t="e">
        <f>#REF!</f>
        <v>#REF!</v>
      </c>
      <c r="K115" s="21" t="e">
        <f>#REF!</f>
        <v>#REF!</v>
      </c>
      <c r="L115" s="21" t="e">
        <f>#REF!</f>
        <v>#REF!</v>
      </c>
      <c r="M115" s="21" t="e">
        <f>#REF!</f>
        <v>#REF!</v>
      </c>
      <c r="N115" s="21" t="e">
        <f>#REF!</f>
        <v>#REF!</v>
      </c>
      <c r="O115" s="21" t="e">
        <f>#REF!</f>
        <v>#REF!</v>
      </c>
      <c r="P115" s="21" t="e">
        <f>#REF!</f>
        <v>#REF!</v>
      </c>
      <c r="Q115" s="21" t="e">
        <f>#REF!</f>
        <v>#REF!</v>
      </c>
      <c r="R115" s="21" t="e">
        <f>#REF!</f>
        <v>#REF!</v>
      </c>
      <c r="S115" s="21" t="e">
        <f>#REF!</f>
        <v>#REF!</v>
      </c>
      <c r="T115" s="21" t="e">
        <f>#REF!</f>
        <v>#REF!</v>
      </c>
      <c r="U115" s="21" t="e">
        <f>#REF!</f>
        <v>#REF!</v>
      </c>
      <c r="V115" s="21" t="e">
        <f t="shared" ref="V115" si="271">J115</f>
        <v>#REF!</v>
      </c>
      <c r="W115" s="21" t="e">
        <f t="shared" ref="W115" si="272">SUM(J115:K115)</f>
        <v>#REF!</v>
      </c>
      <c r="X115" s="21" t="e">
        <f t="shared" ref="X115" si="273">SUM(J115:L115)</f>
        <v>#REF!</v>
      </c>
      <c r="Y115" s="21" t="e">
        <f t="shared" ref="Y115" si="274">SUM(J115:M115)</f>
        <v>#REF!</v>
      </c>
      <c r="Z115" s="21" t="e">
        <f t="shared" ref="Z115" si="275">SUM(J115:N115)</f>
        <v>#REF!</v>
      </c>
      <c r="AA115" s="21" t="e">
        <f t="shared" ref="AA115" si="276">SUM(J115:O115)</f>
        <v>#REF!</v>
      </c>
      <c r="AB115" s="21" t="e">
        <f t="shared" ref="AB115" si="277">SUM(J115:P115)</f>
        <v>#REF!</v>
      </c>
      <c r="AC115" s="21" t="e">
        <f t="shared" ref="AC115" si="278">SUM(J115:Q115)</f>
        <v>#REF!</v>
      </c>
      <c r="AD115" s="21" t="e">
        <f t="shared" ref="AD115" si="279">SUM(J115:R115)</f>
        <v>#REF!</v>
      </c>
      <c r="AE115" s="21" t="e">
        <f t="shared" ref="AE115" si="280">SUM(J115:S115)</f>
        <v>#REF!</v>
      </c>
      <c r="AF115" s="21" t="e">
        <f t="shared" ref="AF115" si="281">SUM(J115:T115)</f>
        <v>#REF!</v>
      </c>
      <c r="AG115" s="21" t="e">
        <f t="shared" ref="AG115" si="282">SUM(J115:U115)</f>
        <v>#REF!</v>
      </c>
      <c r="AH115" s="22" t="e">
        <f>SUMIF(#REF!,#REF!,#REF!)</f>
        <v>#REF!</v>
      </c>
      <c r="AI115" s="7" t="e">
        <f t="shared" si="234"/>
        <v>#REF!</v>
      </c>
      <c r="AL115" s="2"/>
      <c r="AM115" s="1"/>
    </row>
    <row r="116" spans="1:40" hidden="1" x14ac:dyDescent="0.25">
      <c r="A116" s="10">
        <f t="shared" si="161"/>
        <v>105</v>
      </c>
      <c r="B116" s="17" t="e">
        <f>#REF!</f>
        <v>#REF!</v>
      </c>
      <c r="C116" s="18" t="e">
        <f>#REF!</f>
        <v>#REF!</v>
      </c>
      <c r="D116" s="17" t="e">
        <f>#REF!</f>
        <v>#REF!</v>
      </c>
      <c r="E116" s="17" t="e">
        <f>#REF!</f>
        <v>#REF!</v>
      </c>
      <c r="F116" s="19" t="e">
        <f>#REF!</f>
        <v>#REF!</v>
      </c>
      <c r="G116" s="8" t="e">
        <f>#REF!</f>
        <v>#REF!</v>
      </c>
      <c r="H116" s="20" t="e">
        <f>#REF!</f>
        <v>#REF!</v>
      </c>
      <c r="I116" s="21" t="e">
        <f>#REF!</f>
        <v>#REF!</v>
      </c>
      <c r="J116" s="21" t="e">
        <f>#REF!</f>
        <v>#REF!</v>
      </c>
      <c r="K116" s="21" t="e">
        <f>#REF!</f>
        <v>#REF!</v>
      </c>
      <c r="L116" s="21" t="e">
        <f>#REF!</f>
        <v>#REF!</v>
      </c>
      <c r="M116" s="21" t="e">
        <f>#REF!</f>
        <v>#REF!</v>
      </c>
      <c r="N116" s="21" t="e">
        <f>#REF!</f>
        <v>#REF!</v>
      </c>
      <c r="O116" s="21" t="e">
        <f>#REF!</f>
        <v>#REF!</v>
      </c>
      <c r="P116" s="21" t="e">
        <f>#REF!</f>
        <v>#REF!</v>
      </c>
      <c r="Q116" s="21" t="e">
        <f>#REF!</f>
        <v>#REF!</v>
      </c>
      <c r="R116" s="21" t="e">
        <f>#REF!</f>
        <v>#REF!</v>
      </c>
      <c r="S116" s="21" t="e">
        <f>#REF!</f>
        <v>#REF!</v>
      </c>
      <c r="T116" s="21" t="e">
        <f>#REF!</f>
        <v>#REF!</v>
      </c>
      <c r="U116" s="21" t="e">
        <f>#REF!</f>
        <v>#REF!</v>
      </c>
      <c r="V116" s="21" t="e">
        <f t="shared" si="222"/>
        <v>#REF!</v>
      </c>
      <c r="W116" s="21" t="e">
        <f t="shared" si="223"/>
        <v>#REF!</v>
      </c>
      <c r="X116" s="21" t="e">
        <f t="shared" si="224"/>
        <v>#REF!</v>
      </c>
      <c r="Y116" s="21" t="e">
        <f t="shared" si="225"/>
        <v>#REF!</v>
      </c>
      <c r="Z116" s="21" t="e">
        <f t="shared" si="226"/>
        <v>#REF!</v>
      </c>
      <c r="AA116" s="21" t="e">
        <f t="shared" si="227"/>
        <v>#REF!</v>
      </c>
      <c r="AB116" s="21" t="e">
        <f t="shared" si="228"/>
        <v>#REF!</v>
      </c>
      <c r="AC116" s="21" t="e">
        <f t="shared" si="229"/>
        <v>#REF!</v>
      </c>
      <c r="AD116" s="21" t="e">
        <f t="shared" si="230"/>
        <v>#REF!</v>
      </c>
      <c r="AE116" s="21" t="e">
        <f t="shared" si="231"/>
        <v>#REF!</v>
      </c>
      <c r="AF116" s="21" t="e">
        <f t="shared" si="232"/>
        <v>#REF!</v>
      </c>
      <c r="AG116" s="21" t="e">
        <f t="shared" si="233"/>
        <v>#REF!</v>
      </c>
      <c r="AH116" s="22" t="e">
        <f>SUMIF(#REF!,#REF!,#REF!)</f>
        <v>#REF!</v>
      </c>
      <c r="AI116" s="7" t="e">
        <f t="shared" si="234"/>
        <v>#REF!</v>
      </c>
      <c r="AL116" s="2"/>
      <c r="AM116" s="1"/>
    </row>
    <row r="117" spans="1:40" hidden="1" x14ac:dyDescent="0.25">
      <c r="A117" s="10">
        <f t="shared" si="161"/>
        <v>106</v>
      </c>
      <c r="B117" s="17" t="e">
        <f>#REF!</f>
        <v>#REF!</v>
      </c>
      <c r="C117" s="18" t="e">
        <f>#REF!</f>
        <v>#REF!</v>
      </c>
      <c r="D117" s="17" t="e">
        <f>#REF!</f>
        <v>#REF!</v>
      </c>
      <c r="E117" s="17" t="e">
        <f>#REF!</f>
        <v>#REF!</v>
      </c>
      <c r="F117" s="19" t="e">
        <f>#REF!</f>
        <v>#REF!</v>
      </c>
      <c r="G117" s="8" t="e">
        <f>#REF!</f>
        <v>#REF!</v>
      </c>
      <c r="H117" s="20" t="e">
        <f>#REF!</f>
        <v>#REF!</v>
      </c>
      <c r="I117" s="21" t="e">
        <f>#REF!</f>
        <v>#REF!</v>
      </c>
      <c r="J117" s="21" t="e">
        <f>#REF!</f>
        <v>#REF!</v>
      </c>
      <c r="K117" s="21" t="e">
        <f>#REF!</f>
        <v>#REF!</v>
      </c>
      <c r="L117" s="21" t="e">
        <f>#REF!</f>
        <v>#REF!</v>
      </c>
      <c r="M117" s="21" t="e">
        <f>#REF!</f>
        <v>#REF!</v>
      </c>
      <c r="N117" s="21" t="e">
        <f>#REF!</f>
        <v>#REF!</v>
      </c>
      <c r="O117" s="21" t="e">
        <f>#REF!</f>
        <v>#REF!</v>
      </c>
      <c r="P117" s="21" t="e">
        <f>#REF!</f>
        <v>#REF!</v>
      </c>
      <c r="Q117" s="21" t="e">
        <f>#REF!</f>
        <v>#REF!</v>
      </c>
      <c r="R117" s="21" t="e">
        <f>#REF!</f>
        <v>#REF!</v>
      </c>
      <c r="S117" s="21" t="e">
        <f>#REF!</f>
        <v>#REF!</v>
      </c>
      <c r="T117" s="21" t="e">
        <f>#REF!</f>
        <v>#REF!</v>
      </c>
      <c r="U117" s="21" t="e">
        <f>#REF!</f>
        <v>#REF!</v>
      </c>
      <c r="V117" s="21" t="e">
        <f t="shared" si="222"/>
        <v>#REF!</v>
      </c>
      <c r="W117" s="21" t="e">
        <f t="shared" si="223"/>
        <v>#REF!</v>
      </c>
      <c r="X117" s="21" t="e">
        <f t="shared" si="224"/>
        <v>#REF!</v>
      </c>
      <c r="Y117" s="21" t="e">
        <f t="shared" si="225"/>
        <v>#REF!</v>
      </c>
      <c r="Z117" s="21" t="e">
        <f t="shared" si="226"/>
        <v>#REF!</v>
      </c>
      <c r="AA117" s="21" t="e">
        <f t="shared" si="227"/>
        <v>#REF!</v>
      </c>
      <c r="AB117" s="21" t="e">
        <f t="shared" si="228"/>
        <v>#REF!</v>
      </c>
      <c r="AC117" s="21" t="e">
        <f t="shared" si="229"/>
        <v>#REF!</v>
      </c>
      <c r="AD117" s="21" t="e">
        <f t="shared" si="230"/>
        <v>#REF!</v>
      </c>
      <c r="AE117" s="21" t="e">
        <f t="shared" si="231"/>
        <v>#REF!</v>
      </c>
      <c r="AF117" s="21" t="e">
        <f t="shared" si="232"/>
        <v>#REF!</v>
      </c>
      <c r="AG117" s="21" t="e">
        <f t="shared" si="233"/>
        <v>#REF!</v>
      </c>
      <c r="AH117" s="22" t="e">
        <f>SUMIF(#REF!,#REF!,#REF!)</f>
        <v>#REF!</v>
      </c>
      <c r="AI117" s="7" t="e">
        <f t="shared" si="234"/>
        <v>#REF!</v>
      </c>
      <c r="AL117" s="2"/>
      <c r="AM117" s="1"/>
      <c r="AN117" s="7"/>
    </row>
    <row r="118" spans="1:40" hidden="1" x14ac:dyDescent="0.25">
      <c r="A118" s="10">
        <f t="shared" si="161"/>
        <v>107</v>
      </c>
      <c r="B118" s="17" t="e">
        <f>#REF!</f>
        <v>#REF!</v>
      </c>
      <c r="C118" s="18" t="e">
        <f>#REF!</f>
        <v>#REF!</v>
      </c>
      <c r="D118" s="17" t="e">
        <f>#REF!</f>
        <v>#REF!</v>
      </c>
      <c r="E118" s="17" t="e">
        <f>#REF!</f>
        <v>#REF!</v>
      </c>
      <c r="F118" s="19" t="e">
        <f>#REF!</f>
        <v>#REF!</v>
      </c>
      <c r="G118" s="8" t="e">
        <f>#REF!</f>
        <v>#REF!</v>
      </c>
      <c r="H118" s="20" t="e">
        <f>#REF!</f>
        <v>#REF!</v>
      </c>
      <c r="I118" s="21" t="e">
        <f>#REF!</f>
        <v>#REF!</v>
      </c>
      <c r="J118" s="21" t="e">
        <f>#REF!</f>
        <v>#REF!</v>
      </c>
      <c r="K118" s="21" t="e">
        <f>#REF!</f>
        <v>#REF!</v>
      </c>
      <c r="L118" s="21" t="e">
        <f>#REF!</f>
        <v>#REF!</v>
      </c>
      <c r="M118" s="21" t="e">
        <f>#REF!</f>
        <v>#REF!</v>
      </c>
      <c r="N118" s="21" t="e">
        <f>#REF!</f>
        <v>#REF!</v>
      </c>
      <c r="O118" s="21" t="e">
        <f>#REF!</f>
        <v>#REF!</v>
      </c>
      <c r="P118" s="21" t="e">
        <f>#REF!</f>
        <v>#REF!</v>
      </c>
      <c r="Q118" s="21" t="e">
        <f>#REF!</f>
        <v>#REF!</v>
      </c>
      <c r="R118" s="21" t="e">
        <f>#REF!</f>
        <v>#REF!</v>
      </c>
      <c r="S118" s="21" t="e">
        <f>#REF!</f>
        <v>#REF!</v>
      </c>
      <c r="T118" s="21" t="e">
        <f>#REF!</f>
        <v>#REF!</v>
      </c>
      <c r="U118" s="21" t="e">
        <f>#REF!</f>
        <v>#REF!</v>
      </c>
      <c r="V118" s="21" t="e">
        <f t="shared" ref="V118" si="283">J118</f>
        <v>#REF!</v>
      </c>
      <c r="W118" s="21" t="e">
        <f t="shared" ref="W118" si="284">SUM(J118:K118)</f>
        <v>#REF!</v>
      </c>
      <c r="X118" s="21" t="e">
        <f t="shared" ref="X118" si="285">SUM(J118:L118)</f>
        <v>#REF!</v>
      </c>
      <c r="Y118" s="21" t="e">
        <f t="shared" ref="Y118" si="286">SUM(J118:M118)</f>
        <v>#REF!</v>
      </c>
      <c r="Z118" s="21" t="e">
        <f t="shared" ref="Z118" si="287">SUM(J118:N118)</f>
        <v>#REF!</v>
      </c>
      <c r="AA118" s="21" t="e">
        <f t="shared" ref="AA118" si="288">SUM(J118:O118)</f>
        <v>#REF!</v>
      </c>
      <c r="AB118" s="21" t="e">
        <f t="shared" ref="AB118" si="289">SUM(J118:P118)</f>
        <v>#REF!</v>
      </c>
      <c r="AC118" s="21" t="e">
        <f t="shared" ref="AC118" si="290">SUM(J118:Q118)</f>
        <v>#REF!</v>
      </c>
      <c r="AD118" s="21" t="e">
        <f t="shared" ref="AD118" si="291">SUM(J118:R118)</f>
        <v>#REF!</v>
      </c>
      <c r="AE118" s="21" t="e">
        <f t="shared" ref="AE118" si="292">SUM(J118:S118)</f>
        <v>#REF!</v>
      </c>
      <c r="AF118" s="21" t="e">
        <f t="shared" ref="AF118" si="293">SUM(J118:T118)</f>
        <v>#REF!</v>
      </c>
      <c r="AG118" s="21" t="e">
        <f t="shared" ref="AG118" si="294">SUM(J118:U118)</f>
        <v>#REF!</v>
      </c>
      <c r="AH118" s="22" t="e">
        <f>SUMIF(#REF!,#REF!,#REF!)</f>
        <v>#REF!</v>
      </c>
      <c r="AI118" s="7" t="e">
        <f t="shared" si="234"/>
        <v>#REF!</v>
      </c>
      <c r="AL118" s="2"/>
      <c r="AM118" s="1"/>
      <c r="AN118" s="7"/>
    </row>
    <row r="119" spans="1:40" hidden="1" x14ac:dyDescent="0.25">
      <c r="A119" s="10">
        <f t="shared" si="161"/>
        <v>108</v>
      </c>
      <c r="B119" s="17" t="e">
        <f>#REF!</f>
        <v>#REF!</v>
      </c>
      <c r="C119" s="18" t="e">
        <f>#REF!</f>
        <v>#REF!</v>
      </c>
      <c r="D119" s="17" t="e">
        <f>#REF!</f>
        <v>#REF!</v>
      </c>
      <c r="E119" s="17" t="e">
        <f>#REF!</f>
        <v>#REF!</v>
      </c>
      <c r="F119" s="19" t="e">
        <f>#REF!</f>
        <v>#REF!</v>
      </c>
      <c r="G119" s="8" t="e">
        <f>#REF!</f>
        <v>#REF!</v>
      </c>
      <c r="H119" s="20" t="e">
        <f>#REF!</f>
        <v>#REF!</v>
      </c>
      <c r="I119" s="21" t="e">
        <f>#REF!</f>
        <v>#REF!</v>
      </c>
      <c r="J119" s="21" t="e">
        <f>#REF!</f>
        <v>#REF!</v>
      </c>
      <c r="K119" s="21" t="e">
        <f>#REF!</f>
        <v>#REF!</v>
      </c>
      <c r="L119" s="21" t="e">
        <f>#REF!</f>
        <v>#REF!</v>
      </c>
      <c r="M119" s="21" t="e">
        <f>#REF!</f>
        <v>#REF!</v>
      </c>
      <c r="N119" s="21" t="e">
        <f>#REF!</f>
        <v>#REF!</v>
      </c>
      <c r="O119" s="21" t="e">
        <f>#REF!</f>
        <v>#REF!</v>
      </c>
      <c r="P119" s="21" t="e">
        <f>#REF!</f>
        <v>#REF!</v>
      </c>
      <c r="Q119" s="21" t="e">
        <f>#REF!</f>
        <v>#REF!</v>
      </c>
      <c r="R119" s="21" t="e">
        <f>#REF!</f>
        <v>#REF!</v>
      </c>
      <c r="S119" s="21" t="e">
        <f>#REF!</f>
        <v>#REF!</v>
      </c>
      <c r="T119" s="21" t="e">
        <f>#REF!</f>
        <v>#REF!</v>
      </c>
      <c r="U119" s="21" t="e">
        <f>#REF!</f>
        <v>#REF!</v>
      </c>
      <c r="V119" s="21" t="e">
        <f t="shared" si="222"/>
        <v>#REF!</v>
      </c>
      <c r="W119" s="21" t="e">
        <f t="shared" si="223"/>
        <v>#REF!</v>
      </c>
      <c r="X119" s="21" t="e">
        <f t="shared" si="224"/>
        <v>#REF!</v>
      </c>
      <c r="Y119" s="21" t="e">
        <f t="shared" si="225"/>
        <v>#REF!</v>
      </c>
      <c r="Z119" s="21" t="e">
        <f t="shared" si="226"/>
        <v>#REF!</v>
      </c>
      <c r="AA119" s="21" t="e">
        <f t="shared" si="227"/>
        <v>#REF!</v>
      </c>
      <c r="AB119" s="21" t="e">
        <f t="shared" si="228"/>
        <v>#REF!</v>
      </c>
      <c r="AC119" s="21" t="e">
        <f t="shared" si="229"/>
        <v>#REF!</v>
      </c>
      <c r="AD119" s="21" t="e">
        <f t="shared" si="230"/>
        <v>#REF!</v>
      </c>
      <c r="AE119" s="21" t="e">
        <f t="shared" si="231"/>
        <v>#REF!</v>
      </c>
      <c r="AF119" s="21" t="e">
        <f t="shared" si="232"/>
        <v>#REF!</v>
      </c>
      <c r="AG119" s="21" t="e">
        <f t="shared" si="233"/>
        <v>#REF!</v>
      </c>
      <c r="AH119" s="22" t="e">
        <f>SUMIF(#REF!,#REF!,#REF!)</f>
        <v>#REF!</v>
      </c>
      <c r="AI119" s="7" t="e">
        <f t="shared" si="234"/>
        <v>#REF!</v>
      </c>
      <c r="AL119" s="2"/>
      <c r="AM119" s="1"/>
    </row>
    <row r="120" spans="1:40" hidden="1" x14ac:dyDescent="0.25">
      <c r="A120" s="10">
        <f t="shared" si="161"/>
        <v>109</v>
      </c>
      <c r="B120" s="17" t="e">
        <f>#REF!</f>
        <v>#REF!</v>
      </c>
      <c r="C120" s="18" t="e">
        <f>#REF!</f>
        <v>#REF!</v>
      </c>
      <c r="D120" s="17" t="e">
        <f>#REF!</f>
        <v>#REF!</v>
      </c>
      <c r="E120" s="17" t="e">
        <f>#REF!</f>
        <v>#REF!</v>
      </c>
      <c r="F120" s="19" t="e">
        <f>#REF!</f>
        <v>#REF!</v>
      </c>
      <c r="G120" s="8" t="e">
        <f>#REF!</f>
        <v>#REF!</v>
      </c>
      <c r="H120" s="20" t="e">
        <f>#REF!</f>
        <v>#REF!</v>
      </c>
      <c r="I120" s="21" t="e">
        <f>#REF!</f>
        <v>#REF!</v>
      </c>
      <c r="J120" s="21" t="e">
        <f>#REF!</f>
        <v>#REF!</v>
      </c>
      <c r="K120" s="21" t="e">
        <f>#REF!</f>
        <v>#REF!</v>
      </c>
      <c r="L120" s="21" t="e">
        <f>#REF!</f>
        <v>#REF!</v>
      </c>
      <c r="M120" s="21" t="e">
        <f>#REF!</f>
        <v>#REF!</v>
      </c>
      <c r="N120" s="21" t="e">
        <f>#REF!</f>
        <v>#REF!</v>
      </c>
      <c r="O120" s="21" t="e">
        <f>#REF!</f>
        <v>#REF!</v>
      </c>
      <c r="P120" s="21" t="e">
        <f>#REF!</f>
        <v>#REF!</v>
      </c>
      <c r="Q120" s="21" t="e">
        <f>#REF!</f>
        <v>#REF!</v>
      </c>
      <c r="R120" s="21" t="e">
        <f>#REF!</f>
        <v>#REF!</v>
      </c>
      <c r="S120" s="21" t="e">
        <f>#REF!</f>
        <v>#REF!</v>
      </c>
      <c r="T120" s="21" t="e">
        <f>#REF!</f>
        <v>#REF!</v>
      </c>
      <c r="U120" s="21" t="e">
        <f>#REF!</f>
        <v>#REF!</v>
      </c>
      <c r="V120" s="21" t="e">
        <f t="shared" si="222"/>
        <v>#REF!</v>
      </c>
      <c r="W120" s="21" t="e">
        <f t="shared" si="223"/>
        <v>#REF!</v>
      </c>
      <c r="X120" s="21" t="e">
        <f t="shared" si="224"/>
        <v>#REF!</v>
      </c>
      <c r="Y120" s="21" t="e">
        <f t="shared" si="225"/>
        <v>#REF!</v>
      </c>
      <c r="Z120" s="21" t="e">
        <f t="shared" si="226"/>
        <v>#REF!</v>
      </c>
      <c r="AA120" s="21" t="e">
        <f t="shared" si="227"/>
        <v>#REF!</v>
      </c>
      <c r="AB120" s="21" t="e">
        <f t="shared" si="228"/>
        <v>#REF!</v>
      </c>
      <c r="AC120" s="21" t="e">
        <f t="shared" si="229"/>
        <v>#REF!</v>
      </c>
      <c r="AD120" s="21" t="e">
        <f t="shared" si="230"/>
        <v>#REF!</v>
      </c>
      <c r="AE120" s="21" t="e">
        <f t="shared" si="231"/>
        <v>#REF!</v>
      </c>
      <c r="AF120" s="21" t="e">
        <f t="shared" si="232"/>
        <v>#REF!</v>
      </c>
      <c r="AG120" s="21" t="e">
        <f t="shared" si="233"/>
        <v>#REF!</v>
      </c>
      <c r="AH120" s="22" t="e">
        <f>SUMIF(#REF!,#REF!,#REF!)</f>
        <v>#REF!</v>
      </c>
      <c r="AI120" s="7" t="e">
        <f t="shared" si="234"/>
        <v>#REF!</v>
      </c>
      <c r="AL120" s="2"/>
      <c r="AM120" s="1"/>
    </row>
    <row r="121" spans="1:40" hidden="1" x14ac:dyDescent="0.25">
      <c r="A121" s="10">
        <f t="shared" si="161"/>
        <v>110</v>
      </c>
      <c r="B121" s="17" t="e">
        <f>#REF!</f>
        <v>#REF!</v>
      </c>
      <c r="C121" s="18" t="e">
        <f>#REF!</f>
        <v>#REF!</v>
      </c>
      <c r="D121" s="17" t="e">
        <f>#REF!</f>
        <v>#REF!</v>
      </c>
      <c r="E121" s="17" t="e">
        <f>#REF!</f>
        <v>#REF!</v>
      </c>
      <c r="F121" s="19" t="e">
        <f>#REF!</f>
        <v>#REF!</v>
      </c>
      <c r="G121" s="8" t="e">
        <f>#REF!</f>
        <v>#REF!</v>
      </c>
      <c r="H121" s="20" t="e">
        <f>#REF!</f>
        <v>#REF!</v>
      </c>
      <c r="I121" s="21" t="e">
        <f>#REF!</f>
        <v>#REF!</v>
      </c>
      <c r="J121" s="21" t="e">
        <f>#REF!</f>
        <v>#REF!</v>
      </c>
      <c r="K121" s="21" t="e">
        <f>#REF!</f>
        <v>#REF!</v>
      </c>
      <c r="L121" s="21" t="e">
        <f>#REF!</f>
        <v>#REF!</v>
      </c>
      <c r="M121" s="21" t="e">
        <f>#REF!</f>
        <v>#REF!</v>
      </c>
      <c r="N121" s="21" t="e">
        <f>#REF!</f>
        <v>#REF!</v>
      </c>
      <c r="O121" s="21" t="e">
        <f>#REF!</f>
        <v>#REF!</v>
      </c>
      <c r="P121" s="21" t="e">
        <f>#REF!</f>
        <v>#REF!</v>
      </c>
      <c r="Q121" s="21" t="e">
        <f>#REF!</f>
        <v>#REF!</v>
      </c>
      <c r="R121" s="21" t="e">
        <f>#REF!</f>
        <v>#REF!</v>
      </c>
      <c r="S121" s="21" t="e">
        <f>#REF!</f>
        <v>#REF!</v>
      </c>
      <c r="T121" s="21" t="e">
        <f>#REF!</f>
        <v>#REF!</v>
      </c>
      <c r="U121" s="21" t="e">
        <f>#REF!</f>
        <v>#REF!</v>
      </c>
      <c r="V121" s="21" t="e">
        <f t="shared" si="222"/>
        <v>#REF!</v>
      </c>
      <c r="W121" s="21" t="e">
        <f t="shared" si="223"/>
        <v>#REF!</v>
      </c>
      <c r="X121" s="21" t="e">
        <f t="shared" si="224"/>
        <v>#REF!</v>
      </c>
      <c r="Y121" s="21" t="e">
        <f t="shared" si="225"/>
        <v>#REF!</v>
      </c>
      <c r="Z121" s="21" t="e">
        <f t="shared" si="226"/>
        <v>#REF!</v>
      </c>
      <c r="AA121" s="21" t="e">
        <f t="shared" si="227"/>
        <v>#REF!</v>
      </c>
      <c r="AB121" s="21" t="e">
        <f t="shared" si="228"/>
        <v>#REF!</v>
      </c>
      <c r="AC121" s="21" t="e">
        <f t="shared" si="229"/>
        <v>#REF!</v>
      </c>
      <c r="AD121" s="21" t="e">
        <f t="shared" si="230"/>
        <v>#REF!</v>
      </c>
      <c r="AE121" s="21" t="e">
        <f t="shared" si="231"/>
        <v>#REF!</v>
      </c>
      <c r="AF121" s="21" t="e">
        <f t="shared" si="232"/>
        <v>#REF!</v>
      </c>
      <c r="AG121" s="21" t="e">
        <f t="shared" si="233"/>
        <v>#REF!</v>
      </c>
      <c r="AH121" s="22" t="e">
        <f>SUMIF(#REF!,#REF!,#REF!)</f>
        <v>#REF!</v>
      </c>
      <c r="AI121" s="7" t="e">
        <f t="shared" si="234"/>
        <v>#REF!</v>
      </c>
      <c r="AL121" s="2"/>
      <c r="AM121" s="1"/>
    </row>
    <row r="122" spans="1:40" hidden="1" x14ac:dyDescent="0.25">
      <c r="A122" s="10">
        <f t="shared" si="161"/>
        <v>111</v>
      </c>
      <c r="B122" s="17" t="e">
        <f>#REF!</f>
        <v>#REF!</v>
      </c>
      <c r="C122" s="18" t="e">
        <f>#REF!</f>
        <v>#REF!</v>
      </c>
      <c r="D122" s="17" t="e">
        <f>#REF!</f>
        <v>#REF!</v>
      </c>
      <c r="E122" s="17" t="e">
        <f>#REF!</f>
        <v>#REF!</v>
      </c>
      <c r="F122" s="19" t="e">
        <f>#REF!</f>
        <v>#REF!</v>
      </c>
      <c r="G122" s="8" t="e">
        <f>#REF!</f>
        <v>#REF!</v>
      </c>
      <c r="H122" s="20" t="e">
        <f>#REF!</f>
        <v>#REF!</v>
      </c>
      <c r="I122" s="21" t="e">
        <f>#REF!</f>
        <v>#REF!</v>
      </c>
      <c r="J122" s="21" t="e">
        <f>#REF!</f>
        <v>#REF!</v>
      </c>
      <c r="K122" s="21" t="e">
        <f>#REF!</f>
        <v>#REF!</v>
      </c>
      <c r="L122" s="21" t="e">
        <f>#REF!</f>
        <v>#REF!</v>
      </c>
      <c r="M122" s="21" t="e">
        <f>#REF!</f>
        <v>#REF!</v>
      </c>
      <c r="N122" s="21" t="e">
        <f>#REF!</f>
        <v>#REF!</v>
      </c>
      <c r="O122" s="21" t="e">
        <f>#REF!</f>
        <v>#REF!</v>
      </c>
      <c r="P122" s="21" t="e">
        <f>#REF!</f>
        <v>#REF!</v>
      </c>
      <c r="Q122" s="21" t="e">
        <f>#REF!</f>
        <v>#REF!</v>
      </c>
      <c r="R122" s="21" t="e">
        <f>#REF!</f>
        <v>#REF!</v>
      </c>
      <c r="S122" s="21" t="e">
        <f>#REF!</f>
        <v>#REF!</v>
      </c>
      <c r="T122" s="21" t="e">
        <f>#REF!</f>
        <v>#REF!</v>
      </c>
      <c r="U122" s="21" t="e">
        <f>#REF!</f>
        <v>#REF!</v>
      </c>
      <c r="V122" s="21" t="e">
        <f t="shared" si="222"/>
        <v>#REF!</v>
      </c>
      <c r="W122" s="21" t="e">
        <f t="shared" si="223"/>
        <v>#REF!</v>
      </c>
      <c r="X122" s="21" t="e">
        <f t="shared" si="224"/>
        <v>#REF!</v>
      </c>
      <c r="Y122" s="21" t="e">
        <f t="shared" si="225"/>
        <v>#REF!</v>
      </c>
      <c r="Z122" s="21" t="e">
        <f t="shared" si="226"/>
        <v>#REF!</v>
      </c>
      <c r="AA122" s="21" t="e">
        <f t="shared" si="227"/>
        <v>#REF!</v>
      </c>
      <c r="AB122" s="21" t="e">
        <f t="shared" si="228"/>
        <v>#REF!</v>
      </c>
      <c r="AC122" s="21" t="e">
        <f t="shared" si="229"/>
        <v>#REF!</v>
      </c>
      <c r="AD122" s="21" t="e">
        <f t="shared" si="230"/>
        <v>#REF!</v>
      </c>
      <c r="AE122" s="21" t="e">
        <f t="shared" si="231"/>
        <v>#REF!</v>
      </c>
      <c r="AF122" s="21" t="e">
        <f t="shared" si="232"/>
        <v>#REF!</v>
      </c>
      <c r="AG122" s="21" t="e">
        <f t="shared" si="233"/>
        <v>#REF!</v>
      </c>
      <c r="AH122" s="22" t="e">
        <f>SUMIF(#REF!,#REF!,#REF!)</f>
        <v>#REF!</v>
      </c>
      <c r="AI122" s="7" t="e">
        <f t="shared" si="234"/>
        <v>#REF!</v>
      </c>
      <c r="AL122" s="2"/>
      <c r="AM122" s="1"/>
    </row>
    <row r="123" spans="1:40" hidden="1" x14ac:dyDescent="0.25">
      <c r="A123" s="10">
        <f t="shared" si="161"/>
        <v>112</v>
      </c>
      <c r="B123" s="17" t="e">
        <f>#REF!</f>
        <v>#REF!</v>
      </c>
      <c r="C123" s="18" t="e">
        <f>#REF!</f>
        <v>#REF!</v>
      </c>
      <c r="D123" s="17" t="e">
        <f>#REF!</f>
        <v>#REF!</v>
      </c>
      <c r="E123" s="17" t="e">
        <f>#REF!</f>
        <v>#REF!</v>
      </c>
      <c r="F123" s="19" t="e">
        <f>#REF!</f>
        <v>#REF!</v>
      </c>
      <c r="G123" s="8" t="e">
        <f>#REF!</f>
        <v>#REF!</v>
      </c>
      <c r="H123" s="20" t="e">
        <f>#REF!</f>
        <v>#REF!</v>
      </c>
      <c r="I123" s="21" t="e">
        <f>#REF!</f>
        <v>#REF!</v>
      </c>
      <c r="J123" s="21" t="e">
        <f>#REF!</f>
        <v>#REF!</v>
      </c>
      <c r="K123" s="21" t="e">
        <f>#REF!</f>
        <v>#REF!</v>
      </c>
      <c r="L123" s="21" t="e">
        <f>#REF!</f>
        <v>#REF!</v>
      </c>
      <c r="M123" s="21" t="e">
        <f>#REF!</f>
        <v>#REF!</v>
      </c>
      <c r="N123" s="21" t="e">
        <f>#REF!</f>
        <v>#REF!</v>
      </c>
      <c r="O123" s="21" t="e">
        <f>#REF!</f>
        <v>#REF!</v>
      </c>
      <c r="P123" s="21" t="e">
        <f>#REF!</f>
        <v>#REF!</v>
      </c>
      <c r="Q123" s="21" t="e">
        <f>#REF!</f>
        <v>#REF!</v>
      </c>
      <c r="R123" s="21" t="e">
        <f>#REF!</f>
        <v>#REF!</v>
      </c>
      <c r="S123" s="21" t="e">
        <f>#REF!</f>
        <v>#REF!</v>
      </c>
      <c r="T123" s="21" t="e">
        <f>#REF!</f>
        <v>#REF!</v>
      </c>
      <c r="U123" s="21" t="e">
        <f>#REF!</f>
        <v>#REF!</v>
      </c>
      <c r="V123" s="21" t="e">
        <f t="shared" si="222"/>
        <v>#REF!</v>
      </c>
      <c r="W123" s="21" t="e">
        <f t="shared" si="223"/>
        <v>#REF!</v>
      </c>
      <c r="X123" s="21" t="e">
        <f t="shared" si="224"/>
        <v>#REF!</v>
      </c>
      <c r="Y123" s="21" t="e">
        <f t="shared" si="225"/>
        <v>#REF!</v>
      </c>
      <c r="Z123" s="21" t="e">
        <f t="shared" si="226"/>
        <v>#REF!</v>
      </c>
      <c r="AA123" s="21" t="e">
        <f t="shared" si="227"/>
        <v>#REF!</v>
      </c>
      <c r="AB123" s="21" t="e">
        <f t="shared" si="228"/>
        <v>#REF!</v>
      </c>
      <c r="AC123" s="21" t="e">
        <f t="shared" si="229"/>
        <v>#REF!</v>
      </c>
      <c r="AD123" s="21" t="e">
        <f t="shared" si="230"/>
        <v>#REF!</v>
      </c>
      <c r="AE123" s="21" t="e">
        <f t="shared" si="231"/>
        <v>#REF!</v>
      </c>
      <c r="AF123" s="21" t="e">
        <f t="shared" si="232"/>
        <v>#REF!</v>
      </c>
      <c r="AG123" s="21" t="e">
        <f t="shared" si="233"/>
        <v>#REF!</v>
      </c>
      <c r="AH123" s="22" t="e">
        <f>SUMIF(#REF!,#REF!,#REF!)</f>
        <v>#REF!</v>
      </c>
      <c r="AI123" s="7" t="e">
        <f t="shared" si="234"/>
        <v>#REF!</v>
      </c>
      <c r="AL123" s="2"/>
      <c r="AM123" s="1"/>
    </row>
    <row r="124" spans="1:40" hidden="1" x14ac:dyDescent="0.25">
      <c r="A124" s="10">
        <f t="shared" si="161"/>
        <v>113</v>
      </c>
      <c r="B124" s="17" t="e">
        <f>#REF!</f>
        <v>#REF!</v>
      </c>
      <c r="C124" s="18" t="e">
        <f>#REF!</f>
        <v>#REF!</v>
      </c>
      <c r="D124" s="17" t="e">
        <f>#REF!</f>
        <v>#REF!</v>
      </c>
      <c r="E124" s="17" t="e">
        <f>#REF!</f>
        <v>#REF!</v>
      </c>
      <c r="F124" s="19" t="e">
        <f>#REF!</f>
        <v>#REF!</v>
      </c>
      <c r="G124" s="8" t="e">
        <f>#REF!</f>
        <v>#REF!</v>
      </c>
      <c r="H124" s="20" t="e">
        <f>#REF!</f>
        <v>#REF!</v>
      </c>
      <c r="I124" s="21" t="e">
        <f>#REF!</f>
        <v>#REF!</v>
      </c>
      <c r="J124" s="21" t="e">
        <f>#REF!</f>
        <v>#REF!</v>
      </c>
      <c r="K124" s="21" t="e">
        <f>#REF!</f>
        <v>#REF!</v>
      </c>
      <c r="L124" s="21" t="e">
        <f>#REF!</f>
        <v>#REF!</v>
      </c>
      <c r="M124" s="21" t="e">
        <f>#REF!</f>
        <v>#REF!</v>
      </c>
      <c r="N124" s="21" t="e">
        <f>#REF!</f>
        <v>#REF!</v>
      </c>
      <c r="O124" s="21" t="e">
        <f>#REF!</f>
        <v>#REF!</v>
      </c>
      <c r="P124" s="21" t="e">
        <f>#REF!</f>
        <v>#REF!</v>
      </c>
      <c r="Q124" s="21" t="e">
        <f>#REF!</f>
        <v>#REF!</v>
      </c>
      <c r="R124" s="21" t="e">
        <f>#REF!</f>
        <v>#REF!</v>
      </c>
      <c r="S124" s="21" t="e">
        <f>#REF!</f>
        <v>#REF!</v>
      </c>
      <c r="T124" s="21" t="e">
        <f>#REF!</f>
        <v>#REF!</v>
      </c>
      <c r="U124" s="21" t="e">
        <f>#REF!</f>
        <v>#REF!</v>
      </c>
      <c r="V124" s="21" t="e">
        <f t="shared" si="222"/>
        <v>#REF!</v>
      </c>
      <c r="W124" s="21" t="e">
        <f t="shared" si="223"/>
        <v>#REF!</v>
      </c>
      <c r="X124" s="21" t="e">
        <f t="shared" si="224"/>
        <v>#REF!</v>
      </c>
      <c r="Y124" s="21" t="e">
        <f t="shared" si="225"/>
        <v>#REF!</v>
      </c>
      <c r="Z124" s="21" t="e">
        <f t="shared" si="226"/>
        <v>#REF!</v>
      </c>
      <c r="AA124" s="21" t="e">
        <f t="shared" si="227"/>
        <v>#REF!</v>
      </c>
      <c r="AB124" s="21" t="e">
        <f t="shared" si="228"/>
        <v>#REF!</v>
      </c>
      <c r="AC124" s="21" t="e">
        <f t="shared" si="229"/>
        <v>#REF!</v>
      </c>
      <c r="AD124" s="21" t="e">
        <f t="shared" si="230"/>
        <v>#REF!</v>
      </c>
      <c r="AE124" s="21" t="e">
        <f t="shared" si="231"/>
        <v>#REF!</v>
      </c>
      <c r="AF124" s="21" t="e">
        <f t="shared" si="232"/>
        <v>#REF!</v>
      </c>
      <c r="AG124" s="21" t="e">
        <f t="shared" si="233"/>
        <v>#REF!</v>
      </c>
      <c r="AH124" s="22" t="e">
        <f>SUMIF(#REF!,#REF!,#REF!)</f>
        <v>#REF!</v>
      </c>
      <c r="AI124" s="7" t="e">
        <f t="shared" si="234"/>
        <v>#REF!</v>
      </c>
      <c r="AL124" s="2"/>
      <c r="AM124" s="1"/>
    </row>
    <row r="125" spans="1:40" hidden="1" x14ac:dyDescent="0.25">
      <c r="A125" s="10">
        <f t="shared" si="161"/>
        <v>114</v>
      </c>
      <c r="B125" s="17" t="e">
        <f>#REF!</f>
        <v>#REF!</v>
      </c>
      <c r="C125" s="18" t="e">
        <f>#REF!</f>
        <v>#REF!</v>
      </c>
      <c r="D125" s="17" t="e">
        <f>#REF!</f>
        <v>#REF!</v>
      </c>
      <c r="E125" s="17" t="e">
        <f>#REF!</f>
        <v>#REF!</v>
      </c>
      <c r="F125" s="19" t="e">
        <f>#REF!</f>
        <v>#REF!</v>
      </c>
      <c r="G125" s="8" t="e">
        <f>#REF!</f>
        <v>#REF!</v>
      </c>
      <c r="H125" s="20" t="e">
        <f>#REF!</f>
        <v>#REF!</v>
      </c>
      <c r="I125" s="21" t="e">
        <f>#REF!</f>
        <v>#REF!</v>
      </c>
      <c r="J125" s="21" t="e">
        <f>#REF!</f>
        <v>#REF!</v>
      </c>
      <c r="K125" s="21" t="e">
        <f>#REF!</f>
        <v>#REF!</v>
      </c>
      <c r="L125" s="21" t="e">
        <f>#REF!</f>
        <v>#REF!</v>
      </c>
      <c r="M125" s="21" t="e">
        <f>#REF!</f>
        <v>#REF!</v>
      </c>
      <c r="N125" s="21" t="e">
        <f>#REF!</f>
        <v>#REF!</v>
      </c>
      <c r="O125" s="21" t="e">
        <f>#REF!</f>
        <v>#REF!</v>
      </c>
      <c r="P125" s="21" t="e">
        <f>#REF!</f>
        <v>#REF!</v>
      </c>
      <c r="Q125" s="21" t="e">
        <f>#REF!</f>
        <v>#REF!</v>
      </c>
      <c r="R125" s="21" t="e">
        <f>#REF!</f>
        <v>#REF!</v>
      </c>
      <c r="S125" s="21" t="e">
        <f>#REF!</f>
        <v>#REF!</v>
      </c>
      <c r="T125" s="21" t="e">
        <f>#REF!</f>
        <v>#REF!</v>
      </c>
      <c r="U125" s="21" t="e">
        <f>#REF!</f>
        <v>#REF!</v>
      </c>
      <c r="V125" s="21" t="e">
        <f t="shared" si="222"/>
        <v>#REF!</v>
      </c>
      <c r="W125" s="21" t="e">
        <f t="shared" si="223"/>
        <v>#REF!</v>
      </c>
      <c r="X125" s="21" t="e">
        <f t="shared" si="224"/>
        <v>#REF!</v>
      </c>
      <c r="Y125" s="21" t="e">
        <f t="shared" si="225"/>
        <v>#REF!</v>
      </c>
      <c r="Z125" s="21" t="e">
        <f t="shared" si="226"/>
        <v>#REF!</v>
      </c>
      <c r="AA125" s="21" t="e">
        <f t="shared" si="227"/>
        <v>#REF!</v>
      </c>
      <c r="AB125" s="21" t="e">
        <f t="shared" si="228"/>
        <v>#REF!</v>
      </c>
      <c r="AC125" s="21" t="e">
        <f t="shared" si="229"/>
        <v>#REF!</v>
      </c>
      <c r="AD125" s="21" t="e">
        <f t="shared" si="230"/>
        <v>#REF!</v>
      </c>
      <c r="AE125" s="21" t="e">
        <f t="shared" si="231"/>
        <v>#REF!</v>
      </c>
      <c r="AF125" s="21" t="e">
        <f t="shared" si="232"/>
        <v>#REF!</v>
      </c>
      <c r="AG125" s="21" t="e">
        <f t="shared" si="233"/>
        <v>#REF!</v>
      </c>
      <c r="AH125" s="22" t="e">
        <f>SUMIF(#REF!,#REF!,#REF!)</f>
        <v>#REF!</v>
      </c>
      <c r="AI125" s="7" t="e">
        <f t="shared" si="234"/>
        <v>#REF!</v>
      </c>
      <c r="AL125" s="2"/>
      <c r="AM125" s="1"/>
    </row>
    <row r="126" spans="1:40" hidden="1" x14ac:dyDescent="0.25">
      <c r="A126" s="10">
        <f t="shared" si="161"/>
        <v>115</v>
      </c>
      <c r="B126" s="17" t="e">
        <f>#REF!</f>
        <v>#REF!</v>
      </c>
      <c r="C126" s="18" t="e">
        <f>#REF!</f>
        <v>#REF!</v>
      </c>
      <c r="D126" s="17" t="e">
        <f>#REF!</f>
        <v>#REF!</v>
      </c>
      <c r="E126" s="17" t="e">
        <f>#REF!</f>
        <v>#REF!</v>
      </c>
      <c r="F126" s="19" t="e">
        <f>#REF!</f>
        <v>#REF!</v>
      </c>
      <c r="G126" s="8" t="e">
        <f>#REF!</f>
        <v>#REF!</v>
      </c>
      <c r="H126" s="20" t="e">
        <f>#REF!</f>
        <v>#REF!</v>
      </c>
      <c r="I126" s="21" t="e">
        <f>#REF!</f>
        <v>#REF!</v>
      </c>
      <c r="J126" s="21" t="e">
        <f>#REF!</f>
        <v>#REF!</v>
      </c>
      <c r="K126" s="21" t="e">
        <f>#REF!</f>
        <v>#REF!</v>
      </c>
      <c r="L126" s="21" t="e">
        <f>#REF!</f>
        <v>#REF!</v>
      </c>
      <c r="M126" s="21" t="e">
        <f>#REF!</f>
        <v>#REF!</v>
      </c>
      <c r="N126" s="21" t="e">
        <f>#REF!</f>
        <v>#REF!</v>
      </c>
      <c r="O126" s="21" t="e">
        <f>#REF!</f>
        <v>#REF!</v>
      </c>
      <c r="P126" s="21" t="e">
        <f>#REF!</f>
        <v>#REF!</v>
      </c>
      <c r="Q126" s="21" t="e">
        <f>#REF!</f>
        <v>#REF!</v>
      </c>
      <c r="R126" s="21" t="e">
        <f>#REF!</f>
        <v>#REF!</v>
      </c>
      <c r="S126" s="21" t="e">
        <f>#REF!</f>
        <v>#REF!</v>
      </c>
      <c r="T126" s="21" t="e">
        <f>#REF!</f>
        <v>#REF!</v>
      </c>
      <c r="U126" s="21" t="e">
        <f>#REF!</f>
        <v>#REF!</v>
      </c>
      <c r="V126" s="21" t="e">
        <f t="shared" si="222"/>
        <v>#REF!</v>
      </c>
      <c r="W126" s="21" t="e">
        <f t="shared" si="223"/>
        <v>#REF!</v>
      </c>
      <c r="X126" s="21" t="e">
        <f t="shared" si="224"/>
        <v>#REF!</v>
      </c>
      <c r="Y126" s="21" t="e">
        <f t="shared" si="225"/>
        <v>#REF!</v>
      </c>
      <c r="Z126" s="21" t="e">
        <f t="shared" si="226"/>
        <v>#REF!</v>
      </c>
      <c r="AA126" s="21" t="e">
        <f t="shared" si="227"/>
        <v>#REF!</v>
      </c>
      <c r="AB126" s="21" t="e">
        <f t="shared" si="228"/>
        <v>#REF!</v>
      </c>
      <c r="AC126" s="21" t="e">
        <f t="shared" si="229"/>
        <v>#REF!</v>
      </c>
      <c r="AD126" s="21" t="e">
        <f t="shared" si="230"/>
        <v>#REF!</v>
      </c>
      <c r="AE126" s="21" t="e">
        <f t="shared" si="231"/>
        <v>#REF!</v>
      </c>
      <c r="AF126" s="21" t="e">
        <f t="shared" si="232"/>
        <v>#REF!</v>
      </c>
      <c r="AG126" s="21" t="e">
        <f t="shared" si="233"/>
        <v>#REF!</v>
      </c>
      <c r="AH126" s="22" t="e">
        <f>SUMIF(#REF!,#REF!,#REF!)</f>
        <v>#REF!</v>
      </c>
      <c r="AI126" s="7" t="e">
        <f t="shared" si="234"/>
        <v>#REF!</v>
      </c>
      <c r="AL126" s="2"/>
      <c r="AM126" s="1"/>
      <c r="AN126" s="7"/>
    </row>
    <row r="127" spans="1:40" hidden="1" x14ac:dyDescent="0.25">
      <c r="A127" s="10">
        <f t="shared" si="161"/>
        <v>116</v>
      </c>
      <c r="B127" s="17" t="e">
        <f>#REF!</f>
        <v>#REF!</v>
      </c>
      <c r="C127" s="18" t="e">
        <f>#REF!</f>
        <v>#REF!</v>
      </c>
      <c r="D127" s="17" t="e">
        <f>#REF!</f>
        <v>#REF!</v>
      </c>
      <c r="E127" s="17" t="e">
        <f>#REF!</f>
        <v>#REF!</v>
      </c>
      <c r="F127" s="19" t="e">
        <f>#REF!</f>
        <v>#REF!</v>
      </c>
      <c r="G127" s="8" t="e">
        <f>#REF!</f>
        <v>#REF!</v>
      </c>
      <c r="H127" s="20" t="e">
        <f>#REF!</f>
        <v>#REF!</v>
      </c>
      <c r="I127" s="21" t="e">
        <f>#REF!</f>
        <v>#REF!</v>
      </c>
      <c r="J127" s="21" t="e">
        <f>#REF!</f>
        <v>#REF!</v>
      </c>
      <c r="K127" s="21" t="e">
        <f>#REF!</f>
        <v>#REF!</v>
      </c>
      <c r="L127" s="21" t="e">
        <f>#REF!</f>
        <v>#REF!</v>
      </c>
      <c r="M127" s="21" t="e">
        <f>#REF!</f>
        <v>#REF!</v>
      </c>
      <c r="N127" s="21" t="e">
        <f>#REF!</f>
        <v>#REF!</v>
      </c>
      <c r="O127" s="21" t="e">
        <f>#REF!</f>
        <v>#REF!</v>
      </c>
      <c r="P127" s="21" t="e">
        <f>#REF!</f>
        <v>#REF!</v>
      </c>
      <c r="Q127" s="21" t="e">
        <f>#REF!</f>
        <v>#REF!</v>
      </c>
      <c r="R127" s="21" t="e">
        <f>#REF!</f>
        <v>#REF!</v>
      </c>
      <c r="S127" s="21" t="e">
        <f>#REF!</f>
        <v>#REF!</v>
      </c>
      <c r="T127" s="21" t="e">
        <f>#REF!</f>
        <v>#REF!</v>
      </c>
      <c r="U127" s="21" t="e">
        <f>#REF!</f>
        <v>#REF!</v>
      </c>
      <c r="V127" s="21" t="e">
        <f t="shared" ref="V127" si="295">J127</f>
        <v>#REF!</v>
      </c>
      <c r="W127" s="21" t="e">
        <f t="shared" ref="W127" si="296">SUM(J127:K127)</f>
        <v>#REF!</v>
      </c>
      <c r="X127" s="21" t="e">
        <f t="shared" ref="X127" si="297">SUM(J127:L127)</f>
        <v>#REF!</v>
      </c>
      <c r="Y127" s="21" t="e">
        <f t="shared" ref="Y127" si="298">SUM(J127:M127)</f>
        <v>#REF!</v>
      </c>
      <c r="Z127" s="21" t="e">
        <f t="shared" ref="Z127" si="299">SUM(J127:N127)</f>
        <v>#REF!</v>
      </c>
      <c r="AA127" s="21" t="e">
        <f t="shared" ref="AA127" si="300">SUM(J127:O127)</f>
        <v>#REF!</v>
      </c>
      <c r="AB127" s="21" t="e">
        <f t="shared" ref="AB127" si="301">SUM(J127:P127)</f>
        <v>#REF!</v>
      </c>
      <c r="AC127" s="21" t="e">
        <f t="shared" ref="AC127" si="302">SUM(J127:Q127)</f>
        <v>#REF!</v>
      </c>
      <c r="AD127" s="21" t="e">
        <f t="shared" ref="AD127" si="303">SUM(J127:R127)</f>
        <v>#REF!</v>
      </c>
      <c r="AE127" s="21" t="e">
        <f t="shared" ref="AE127" si="304">SUM(J127:S127)</f>
        <v>#REF!</v>
      </c>
      <c r="AF127" s="21" t="e">
        <f t="shared" ref="AF127" si="305">SUM(J127:T127)</f>
        <v>#REF!</v>
      </c>
      <c r="AG127" s="21" t="e">
        <f t="shared" ref="AG127" si="306">SUM(J127:U127)</f>
        <v>#REF!</v>
      </c>
      <c r="AH127" s="22" t="e">
        <f>SUMIF(#REF!,#REF!,#REF!)</f>
        <v>#REF!</v>
      </c>
      <c r="AI127" s="7" t="e">
        <f t="shared" si="234"/>
        <v>#REF!</v>
      </c>
      <c r="AL127" s="2"/>
      <c r="AM127" s="1"/>
      <c r="AN127" s="7"/>
    </row>
    <row r="128" spans="1:40" hidden="1" x14ac:dyDescent="0.25">
      <c r="A128" s="10">
        <f t="shared" si="161"/>
        <v>117</v>
      </c>
      <c r="B128" s="17" t="e">
        <f>#REF!</f>
        <v>#REF!</v>
      </c>
      <c r="C128" s="18" t="e">
        <f>#REF!</f>
        <v>#REF!</v>
      </c>
      <c r="D128" s="17" t="e">
        <f>#REF!</f>
        <v>#REF!</v>
      </c>
      <c r="E128" s="17" t="e">
        <f>#REF!</f>
        <v>#REF!</v>
      </c>
      <c r="F128" s="19" t="e">
        <f>#REF!</f>
        <v>#REF!</v>
      </c>
      <c r="G128" s="8" t="e">
        <f>#REF!</f>
        <v>#REF!</v>
      </c>
      <c r="H128" s="20" t="e">
        <f>#REF!</f>
        <v>#REF!</v>
      </c>
      <c r="I128" s="21" t="e">
        <f>#REF!</f>
        <v>#REF!</v>
      </c>
      <c r="J128" s="21" t="e">
        <f>#REF!</f>
        <v>#REF!</v>
      </c>
      <c r="K128" s="21" t="e">
        <f>#REF!</f>
        <v>#REF!</v>
      </c>
      <c r="L128" s="21" t="e">
        <f>#REF!</f>
        <v>#REF!</v>
      </c>
      <c r="M128" s="21" t="e">
        <f>#REF!</f>
        <v>#REF!</v>
      </c>
      <c r="N128" s="21" t="e">
        <f>#REF!</f>
        <v>#REF!</v>
      </c>
      <c r="O128" s="21" t="e">
        <f>#REF!</f>
        <v>#REF!</v>
      </c>
      <c r="P128" s="21" t="e">
        <f>#REF!</f>
        <v>#REF!</v>
      </c>
      <c r="Q128" s="21" t="e">
        <f>#REF!</f>
        <v>#REF!</v>
      </c>
      <c r="R128" s="21" t="e">
        <f>#REF!</f>
        <v>#REF!</v>
      </c>
      <c r="S128" s="21" t="e">
        <f>#REF!</f>
        <v>#REF!</v>
      </c>
      <c r="T128" s="21" t="e">
        <f>#REF!</f>
        <v>#REF!</v>
      </c>
      <c r="U128" s="21" t="e">
        <f>#REF!</f>
        <v>#REF!</v>
      </c>
      <c r="V128" s="21" t="e">
        <f t="shared" si="222"/>
        <v>#REF!</v>
      </c>
      <c r="W128" s="21" t="e">
        <f t="shared" si="223"/>
        <v>#REF!</v>
      </c>
      <c r="X128" s="21" t="e">
        <f t="shared" si="224"/>
        <v>#REF!</v>
      </c>
      <c r="Y128" s="21" t="e">
        <f t="shared" si="225"/>
        <v>#REF!</v>
      </c>
      <c r="Z128" s="21" t="e">
        <f t="shared" si="226"/>
        <v>#REF!</v>
      </c>
      <c r="AA128" s="21" t="e">
        <f t="shared" si="227"/>
        <v>#REF!</v>
      </c>
      <c r="AB128" s="21" t="e">
        <f t="shared" si="228"/>
        <v>#REF!</v>
      </c>
      <c r="AC128" s="21" t="e">
        <f t="shared" si="229"/>
        <v>#REF!</v>
      </c>
      <c r="AD128" s="21" t="e">
        <f t="shared" si="230"/>
        <v>#REF!</v>
      </c>
      <c r="AE128" s="21" t="e">
        <f t="shared" si="231"/>
        <v>#REF!</v>
      </c>
      <c r="AF128" s="21" t="e">
        <f t="shared" si="232"/>
        <v>#REF!</v>
      </c>
      <c r="AG128" s="21" t="e">
        <f t="shared" si="233"/>
        <v>#REF!</v>
      </c>
      <c r="AH128" s="22" t="e">
        <f>SUMIF(#REF!,#REF!,#REF!)</f>
        <v>#REF!</v>
      </c>
      <c r="AI128" s="7" t="e">
        <f t="shared" si="234"/>
        <v>#REF!</v>
      </c>
      <c r="AL128" s="2"/>
      <c r="AM128" s="1"/>
      <c r="AN128" s="7"/>
    </row>
    <row r="129" spans="1:40" hidden="1" x14ac:dyDescent="0.25">
      <c r="A129" s="10">
        <f t="shared" si="161"/>
        <v>118</v>
      </c>
      <c r="B129" s="17" t="e">
        <f>#REF!</f>
        <v>#REF!</v>
      </c>
      <c r="C129" s="18" t="e">
        <f>#REF!</f>
        <v>#REF!</v>
      </c>
      <c r="D129" s="17" t="e">
        <f>#REF!</f>
        <v>#REF!</v>
      </c>
      <c r="E129" s="17" t="e">
        <f>#REF!</f>
        <v>#REF!</v>
      </c>
      <c r="F129" s="19" t="e">
        <f>#REF!</f>
        <v>#REF!</v>
      </c>
      <c r="G129" s="8" t="e">
        <f>#REF!</f>
        <v>#REF!</v>
      </c>
      <c r="H129" s="20" t="e">
        <f>#REF!</f>
        <v>#REF!</v>
      </c>
      <c r="I129" s="21" t="e">
        <f>#REF!</f>
        <v>#REF!</v>
      </c>
      <c r="J129" s="21" t="e">
        <f>#REF!</f>
        <v>#REF!</v>
      </c>
      <c r="K129" s="21" t="e">
        <f>#REF!</f>
        <v>#REF!</v>
      </c>
      <c r="L129" s="21" t="e">
        <f>#REF!</f>
        <v>#REF!</v>
      </c>
      <c r="M129" s="21" t="e">
        <f>#REF!</f>
        <v>#REF!</v>
      </c>
      <c r="N129" s="21" t="e">
        <f>#REF!</f>
        <v>#REF!</v>
      </c>
      <c r="O129" s="21" t="e">
        <f>#REF!</f>
        <v>#REF!</v>
      </c>
      <c r="P129" s="21" t="e">
        <f>#REF!</f>
        <v>#REF!</v>
      </c>
      <c r="Q129" s="21" t="e">
        <f>#REF!</f>
        <v>#REF!</v>
      </c>
      <c r="R129" s="21" t="e">
        <f>#REF!</f>
        <v>#REF!</v>
      </c>
      <c r="S129" s="21" t="e">
        <f>#REF!</f>
        <v>#REF!</v>
      </c>
      <c r="T129" s="21" t="e">
        <f>#REF!</f>
        <v>#REF!</v>
      </c>
      <c r="U129" s="21" t="e">
        <f>#REF!</f>
        <v>#REF!</v>
      </c>
      <c r="V129" s="21" t="e">
        <f t="shared" si="222"/>
        <v>#REF!</v>
      </c>
      <c r="W129" s="21" t="e">
        <f t="shared" si="223"/>
        <v>#REF!</v>
      </c>
      <c r="X129" s="21" t="e">
        <f t="shared" si="224"/>
        <v>#REF!</v>
      </c>
      <c r="Y129" s="21" t="e">
        <f t="shared" si="225"/>
        <v>#REF!</v>
      </c>
      <c r="Z129" s="21" t="e">
        <f t="shared" si="226"/>
        <v>#REF!</v>
      </c>
      <c r="AA129" s="21" t="e">
        <f t="shared" si="227"/>
        <v>#REF!</v>
      </c>
      <c r="AB129" s="21" t="e">
        <f t="shared" si="228"/>
        <v>#REF!</v>
      </c>
      <c r="AC129" s="21" t="e">
        <f t="shared" si="229"/>
        <v>#REF!</v>
      </c>
      <c r="AD129" s="21" t="e">
        <f t="shared" si="230"/>
        <v>#REF!</v>
      </c>
      <c r="AE129" s="21" t="e">
        <f t="shared" si="231"/>
        <v>#REF!</v>
      </c>
      <c r="AF129" s="21" t="e">
        <f t="shared" si="232"/>
        <v>#REF!</v>
      </c>
      <c r="AG129" s="21" t="e">
        <f t="shared" si="233"/>
        <v>#REF!</v>
      </c>
      <c r="AH129" s="22" t="e">
        <f>SUMIF(#REF!,#REF!,#REF!)</f>
        <v>#REF!</v>
      </c>
      <c r="AI129" s="7" t="e">
        <f t="shared" si="234"/>
        <v>#REF!</v>
      </c>
      <c r="AL129" s="2"/>
      <c r="AM129" s="1"/>
      <c r="AN129" s="7"/>
    </row>
    <row r="130" spans="1:40" hidden="1" x14ac:dyDescent="0.25">
      <c r="A130" s="10">
        <f t="shared" si="161"/>
        <v>119</v>
      </c>
      <c r="B130" s="17" t="e">
        <f>#REF!</f>
        <v>#REF!</v>
      </c>
      <c r="C130" s="18" t="e">
        <f>#REF!</f>
        <v>#REF!</v>
      </c>
      <c r="D130" s="17" t="e">
        <f>#REF!</f>
        <v>#REF!</v>
      </c>
      <c r="E130" s="17" t="e">
        <f>#REF!</f>
        <v>#REF!</v>
      </c>
      <c r="F130" s="19" t="e">
        <f>#REF!</f>
        <v>#REF!</v>
      </c>
      <c r="G130" s="8" t="e">
        <f>#REF!</f>
        <v>#REF!</v>
      </c>
      <c r="H130" s="20" t="e">
        <f>#REF!</f>
        <v>#REF!</v>
      </c>
      <c r="I130" s="21" t="e">
        <f>#REF!</f>
        <v>#REF!</v>
      </c>
      <c r="J130" s="21" t="e">
        <f>#REF!</f>
        <v>#REF!</v>
      </c>
      <c r="K130" s="21" t="e">
        <f>#REF!</f>
        <v>#REF!</v>
      </c>
      <c r="L130" s="21" t="e">
        <f>#REF!</f>
        <v>#REF!</v>
      </c>
      <c r="M130" s="21" t="e">
        <f>#REF!</f>
        <v>#REF!</v>
      </c>
      <c r="N130" s="21" t="e">
        <f>#REF!</f>
        <v>#REF!</v>
      </c>
      <c r="O130" s="21" t="e">
        <f>#REF!</f>
        <v>#REF!</v>
      </c>
      <c r="P130" s="21" t="e">
        <f>#REF!</f>
        <v>#REF!</v>
      </c>
      <c r="Q130" s="21" t="e">
        <f>#REF!</f>
        <v>#REF!</v>
      </c>
      <c r="R130" s="21" t="e">
        <f>#REF!</f>
        <v>#REF!</v>
      </c>
      <c r="S130" s="21" t="e">
        <f>#REF!</f>
        <v>#REF!</v>
      </c>
      <c r="T130" s="21" t="e">
        <f>#REF!</f>
        <v>#REF!</v>
      </c>
      <c r="U130" s="21" t="e">
        <f>#REF!</f>
        <v>#REF!</v>
      </c>
      <c r="V130" s="21" t="e">
        <f t="shared" si="222"/>
        <v>#REF!</v>
      </c>
      <c r="W130" s="21" t="e">
        <f t="shared" si="223"/>
        <v>#REF!</v>
      </c>
      <c r="X130" s="21" t="e">
        <f t="shared" si="224"/>
        <v>#REF!</v>
      </c>
      <c r="Y130" s="21" t="e">
        <f t="shared" si="225"/>
        <v>#REF!</v>
      </c>
      <c r="Z130" s="21" t="e">
        <f t="shared" si="226"/>
        <v>#REF!</v>
      </c>
      <c r="AA130" s="21" t="e">
        <f t="shared" si="227"/>
        <v>#REF!</v>
      </c>
      <c r="AB130" s="21" t="e">
        <f t="shared" si="228"/>
        <v>#REF!</v>
      </c>
      <c r="AC130" s="21" t="e">
        <f t="shared" si="229"/>
        <v>#REF!</v>
      </c>
      <c r="AD130" s="21" t="e">
        <f t="shared" si="230"/>
        <v>#REF!</v>
      </c>
      <c r="AE130" s="21" t="e">
        <f t="shared" si="231"/>
        <v>#REF!</v>
      </c>
      <c r="AF130" s="21" t="e">
        <f t="shared" si="232"/>
        <v>#REF!</v>
      </c>
      <c r="AG130" s="21" t="e">
        <f t="shared" si="233"/>
        <v>#REF!</v>
      </c>
      <c r="AH130" s="22" t="e">
        <f>SUMIF(#REF!,#REF!,#REF!)</f>
        <v>#REF!</v>
      </c>
      <c r="AI130" s="7" t="e">
        <f t="shared" si="234"/>
        <v>#REF!</v>
      </c>
      <c r="AL130" s="2"/>
      <c r="AM130" s="1"/>
    </row>
    <row r="131" spans="1:40" hidden="1" x14ac:dyDescent="0.25">
      <c r="A131" s="10">
        <f t="shared" si="161"/>
        <v>120</v>
      </c>
      <c r="B131" s="17" t="e">
        <f>#REF!</f>
        <v>#REF!</v>
      </c>
      <c r="C131" s="18" t="e">
        <f>#REF!</f>
        <v>#REF!</v>
      </c>
      <c r="D131" s="17" t="e">
        <f>#REF!</f>
        <v>#REF!</v>
      </c>
      <c r="E131" s="17" t="e">
        <f>#REF!</f>
        <v>#REF!</v>
      </c>
      <c r="F131" s="19" t="e">
        <f>#REF!</f>
        <v>#REF!</v>
      </c>
      <c r="G131" s="8" t="e">
        <f>#REF!</f>
        <v>#REF!</v>
      </c>
      <c r="H131" s="20" t="e">
        <f>#REF!</f>
        <v>#REF!</v>
      </c>
      <c r="I131" s="21" t="e">
        <f>#REF!</f>
        <v>#REF!</v>
      </c>
      <c r="J131" s="21" t="e">
        <f>#REF!</f>
        <v>#REF!</v>
      </c>
      <c r="K131" s="21" t="e">
        <f>#REF!</f>
        <v>#REF!</v>
      </c>
      <c r="L131" s="21" t="e">
        <f>#REF!</f>
        <v>#REF!</v>
      </c>
      <c r="M131" s="21" t="e">
        <f>#REF!</f>
        <v>#REF!</v>
      </c>
      <c r="N131" s="21" t="e">
        <f>#REF!</f>
        <v>#REF!</v>
      </c>
      <c r="O131" s="21" t="e">
        <f>#REF!</f>
        <v>#REF!</v>
      </c>
      <c r="P131" s="21" t="e">
        <f>#REF!</f>
        <v>#REF!</v>
      </c>
      <c r="Q131" s="21" t="e">
        <f>#REF!</f>
        <v>#REF!</v>
      </c>
      <c r="R131" s="21" t="e">
        <f>#REF!</f>
        <v>#REF!</v>
      </c>
      <c r="S131" s="21" t="e">
        <f>#REF!</f>
        <v>#REF!</v>
      </c>
      <c r="T131" s="21" t="e">
        <f>#REF!</f>
        <v>#REF!</v>
      </c>
      <c r="U131" s="21" t="e">
        <f>#REF!</f>
        <v>#REF!</v>
      </c>
      <c r="V131" s="21" t="e">
        <f t="shared" ref="V131" si="307">J131</f>
        <v>#REF!</v>
      </c>
      <c r="W131" s="21" t="e">
        <f t="shared" ref="W131" si="308">SUM(J131:K131)</f>
        <v>#REF!</v>
      </c>
      <c r="X131" s="21" t="e">
        <f t="shared" ref="X131" si="309">SUM(J131:L131)</f>
        <v>#REF!</v>
      </c>
      <c r="Y131" s="21" t="e">
        <f t="shared" ref="Y131" si="310">SUM(J131:M131)</f>
        <v>#REF!</v>
      </c>
      <c r="Z131" s="21" t="e">
        <f t="shared" ref="Z131" si="311">SUM(J131:N131)</f>
        <v>#REF!</v>
      </c>
      <c r="AA131" s="21" t="e">
        <f t="shared" ref="AA131" si="312">SUM(J131:O131)</f>
        <v>#REF!</v>
      </c>
      <c r="AB131" s="21" t="e">
        <f t="shared" ref="AB131" si="313">SUM(J131:P131)</f>
        <v>#REF!</v>
      </c>
      <c r="AC131" s="21" t="e">
        <f t="shared" ref="AC131" si="314">SUM(J131:Q131)</f>
        <v>#REF!</v>
      </c>
      <c r="AD131" s="21" t="e">
        <f t="shared" ref="AD131" si="315">SUM(J131:R131)</f>
        <v>#REF!</v>
      </c>
      <c r="AE131" s="21" t="e">
        <f t="shared" ref="AE131" si="316">SUM(J131:S131)</f>
        <v>#REF!</v>
      </c>
      <c r="AF131" s="21" t="e">
        <f t="shared" ref="AF131" si="317">SUM(J131:T131)</f>
        <v>#REF!</v>
      </c>
      <c r="AG131" s="21" t="e">
        <f t="shared" ref="AG131" si="318">SUM(J131:U131)</f>
        <v>#REF!</v>
      </c>
      <c r="AH131" s="22" t="e">
        <f>SUMIF(#REF!,#REF!,#REF!)</f>
        <v>#REF!</v>
      </c>
      <c r="AI131" s="7" t="e">
        <f t="shared" si="234"/>
        <v>#REF!</v>
      </c>
      <c r="AL131" s="2"/>
      <c r="AM131" s="1"/>
    </row>
    <row r="132" spans="1:40" hidden="1" x14ac:dyDescent="0.25">
      <c r="A132" s="10">
        <f t="shared" si="161"/>
        <v>121</v>
      </c>
      <c r="B132" s="17" t="e">
        <f>#REF!</f>
        <v>#REF!</v>
      </c>
      <c r="C132" s="18" t="e">
        <f>#REF!</f>
        <v>#REF!</v>
      </c>
      <c r="D132" s="17" t="e">
        <f>#REF!</f>
        <v>#REF!</v>
      </c>
      <c r="E132" s="17" t="e">
        <f>#REF!</f>
        <v>#REF!</v>
      </c>
      <c r="F132" s="19" t="e">
        <f>#REF!</f>
        <v>#REF!</v>
      </c>
      <c r="G132" s="8" t="e">
        <f>#REF!</f>
        <v>#REF!</v>
      </c>
      <c r="H132" s="20" t="e">
        <f>#REF!</f>
        <v>#REF!</v>
      </c>
      <c r="I132" s="21" t="e">
        <f>#REF!</f>
        <v>#REF!</v>
      </c>
      <c r="J132" s="21" t="e">
        <f>#REF!</f>
        <v>#REF!</v>
      </c>
      <c r="K132" s="21" t="e">
        <f>#REF!</f>
        <v>#REF!</v>
      </c>
      <c r="L132" s="21" t="e">
        <f>#REF!</f>
        <v>#REF!</v>
      </c>
      <c r="M132" s="21" t="e">
        <f>#REF!</f>
        <v>#REF!</v>
      </c>
      <c r="N132" s="21" t="e">
        <f>#REF!</f>
        <v>#REF!</v>
      </c>
      <c r="O132" s="21" t="e">
        <f>#REF!</f>
        <v>#REF!</v>
      </c>
      <c r="P132" s="21" t="e">
        <f>#REF!</f>
        <v>#REF!</v>
      </c>
      <c r="Q132" s="21" t="e">
        <f>#REF!</f>
        <v>#REF!</v>
      </c>
      <c r="R132" s="21" t="e">
        <f>#REF!</f>
        <v>#REF!</v>
      </c>
      <c r="S132" s="21" t="e">
        <f>#REF!</f>
        <v>#REF!</v>
      </c>
      <c r="T132" s="21" t="e">
        <f>#REF!</f>
        <v>#REF!</v>
      </c>
      <c r="U132" s="21" t="e">
        <f>#REF!</f>
        <v>#REF!</v>
      </c>
      <c r="V132" s="21" t="e">
        <f t="shared" si="222"/>
        <v>#REF!</v>
      </c>
      <c r="W132" s="21" t="e">
        <f t="shared" si="223"/>
        <v>#REF!</v>
      </c>
      <c r="X132" s="21" t="e">
        <f t="shared" si="224"/>
        <v>#REF!</v>
      </c>
      <c r="Y132" s="21" t="e">
        <f t="shared" si="225"/>
        <v>#REF!</v>
      </c>
      <c r="Z132" s="21" t="e">
        <f t="shared" si="226"/>
        <v>#REF!</v>
      </c>
      <c r="AA132" s="21" t="e">
        <f t="shared" si="227"/>
        <v>#REF!</v>
      </c>
      <c r="AB132" s="21" t="e">
        <f t="shared" si="228"/>
        <v>#REF!</v>
      </c>
      <c r="AC132" s="21" t="e">
        <f t="shared" si="229"/>
        <v>#REF!</v>
      </c>
      <c r="AD132" s="21" t="e">
        <f t="shared" si="230"/>
        <v>#REF!</v>
      </c>
      <c r="AE132" s="21" t="e">
        <f t="shared" si="231"/>
        <v>#REF!</v>
      </c>
      <c r="AF132" s="21" t="e">
        <f t="shared" si="232"/>
        <v>#REF!</v>
      </c>
      <c r="AG132" s="21" t="e">
        <f t="shared" si="233"/>
        <v>#REF!</v>
      </c>
      <c r="AH132" s="22" t="e">
        <f>SUMIF(#REF!,#REF!,#REF!)</f>
        <v>#REF!</v>
      </c>
      <c r="AI132" s="7" t="e">
        <f t="shared" si="234"/>
        <v>#REF!</v>
      </c>
      <c r="AL132" s="2"/>
      <c r="AM132" s="1"/>
    </row>
    <row r="133" spans="1:40" hidden="1" x14ac:dyDescent="0.25">
      <c r="A133" s="10">
        <f t="shared" si="161"/>
        <v>122</v>
      </c>
      <c r="B133" s="17" t="e">
        <f>#REF!</f>
        <v>#REF!</v>
      </c>
      <c r="C133" s="18" t="e">
        <f>#REF!</f>
        <v>#REF!</v>
      </c>
      <c r="D133" s="17" t="e">
        <f>#REF!</f>
        <v>#REF!</v>
      </c>
      <c r="E133" s="17" t="e">
        <f>#REF!</f>
        <v>#REF!</v>
      </c>
      <c r="F133" s="19" t="e">
        <f>#REF!</f>
        <v>#REF!</v>
      </c>
      <c r="G133" s="8" t="e">
        <f>#REF!</f>
        <v>#REF!</v>
      </c>
      <c r="H133" s="20" t="e">
        <f>#REF!</f>
        <v>#REF!</v>
      </c>
      <c r="I133" s="21" t="e">
        <f>#REF!</f>
        <v>#REF!</v>
      </c>
      <c r="J133" s="21" t="e">
        <f>#REF!</f>
        <v>#REF!</v>
      </c>
      <c r="K133" s="21" t="e">
        <f>#REF!</f>
        <v>#REF!</v>
      </c>
      <c r="L133" s="21" t="e">
        <f>#REF!</f>
        <v>#REF!</v>
      </c>
      <c r="M133" s="21" t="e">
        <f>#REF!</f>
        <v>#REF!</v>
      </c>
      <c r="N133" s="21" t="e">
        <f>#REF!</f>
        <v>#REF!</v>
      </c>
      <c r="O133" s="21" t="e">
        <f>#REF!</f>
        <v>#REF!</v>
      </c>
      <c r="P133" s="21" t="e">
        <f>#REF!</f>
        <v>#REF!</v>
      </c>
      <c r="Q133" s="21" t="e">
        <f>#REF!</f>
        <v>#REF!</v>
      </c>
      <c r="R133" s="21" t="e">
        <f>#REF!</f>
        <v>#REF!</v>
      </c>
      <c r="S133" s="21" t="e">
        <f>#REF!</f>
        <v>#REF!</v>
      </c>
      <c r="T133" s="21" t="e">
        <f>#REF!</f>
        <v>#REF!</v>
      </c>
      <c r="U133" s="21" t="e">
        <f>#REF!</f>
        <v>#REF!</v>
      </c>
      <c r="V133" s="21" t="e">
        <f t="shared" si="222"/>
        <v>#REF!</v>
      </c>
      <c r="W133" s="21" t="e">
        <f t="shared" si="223"/>
        <v>#REF!</v>
      </c>
      <c r="X133" s="21" t="e">
        <f t="shared" si="224"/>
        <v>#REF!</v>
      </c>
      <c r="Y133" s="21" t="e">
        <f t="shared" si="225"/>
        <v>#REF!</v>
      </c>
      <c r="Z133" s="21" t="e">
        <f t="shared" si="226"/>
        <v>#REF!</v>
      </c>
      <c r="AA133" s="21" t="e">
        <f t="shared" si="227"/>
        <v>#REF!</v>
      </c>
      <c r="AB133" s="21" t="e">
        <f t="shared" si="228"/>
        <v>#REF!</v>
      </c>
      <c r="AC133" s="21" t="e">
        <f t="shared" si="229"/>
        <v>#REF!</v>
      </c>
      <c r="AD133" s="21" t="e">
        <f t="shared" si="230"/>
        <v>#REF!</v>
      </c>
      <c r="AE133" s="21" t="e">
        <f t="shared" si="231"/>
        <v>#REF!</v>
      </c>
      <c r="AF133" s="21" t="e">
        <f t="shared" si="232"/>
        <v>#REF!</v>
      </c>
      <c r="AG133" s="21" t="e">
        <f t="shared" si="233"/>
        <v>#REF!</v>
      </c>
      <c r="AH133" s="22" t="e">
        <f>SUMIF(#REF!,#REF!,#REF!)</f>
        <v>#REF!</v>
      </c>
      <c r="AI133" s="7" t="e">
        <f t="shared" si="234"/>
        <v>#REF!</v>
      </c>
      <c r="AL133" s="2"/>
      <c r="AM133" s="1"/>
    </row>
    <row r="134" spans="1:40" hidden="1" x14ac:dyDescent="0.25">
      <c r="A134" s="10">
        <f t="shared" si="161"/>
        <v>123</v>
      </c>
      <c r="B134" s="17" t="e">
        <f>#REF!</f>
        <v>#REF!</v>
      </c>
      <c r="C134" s="18" t="e">
        <f>#REF!</f>
        <v>#REF!</v>
      </c>
      <c r="D134" s="17" t="e">
        <f>#REF!</f>
        <v>#REF!</v>
      </c>
      <c r="E134" s="17" t="e">
        <f>#REF!</f>
        <v>#REF!</v>
      </c>
      <c r="F134" s="19" t="e">
        <f>#REF!</f>
        <v>#REF!</v>
      </c>
      <c r="G134" s="8" t="e">
        <f>#REF!</f>
        <v>#REF!</v>
      </c>
      <c r="H134" s="20" t="e">
        <f>#REF!</f>
        <v>#REF!</v>
      </c>
      <c r="I134" s="21" t="e">
        <f>#REF!</f>
        <v>#REF!</v>
      </c>
      <c r="J134" s="21" t="e">
        <f>#REF!</f>
        <v>#REF!</v>
      </c>
      <c r="K134" s="21" t="e">
        <f>#REF!</f>
        <v>#REF!</v>
      </c>
      <c r="L134" s="21" t="e">
        <f>#REF!</f>
        <v>#REF!</v>
      </c>
      <c r="M134" s="21" t="e">
        <f>#REF!</f>
        <v>#REF!</v>
      </c>
      <c r="N134" s="21" t="e">
        <f>#REF!</f>
        <v>#REF!</v>
      </c>
      <c r="O134" s="21" t="e">
        <f>#REF!</f>
        <v>#REF!</v>
      </c>
      <c r="P134" s="21" t="e">
        <f>#REF!</f>
        <v>#REF!</v>
      </c>
      <c r="Q134" s="21" t="e">
        <f>#REF!</f>
        <v>#REF!</v>
      </c>
      <c r="R134" s="21" t="e">
        <f>#REF!</f>
        <v>#REF!</v>
      </c>
      <c r="S134" s="21" t="e">
        <f>#REF!</f>
        <v>#REF!</v>
      </c>
      <c r="T134" s="21" t="e">
        <f>#REF!</f>
        <v>#REF!</v>
      </c>
      <c r="U134" s="21" t="e">
        <f>#REF!</f>
        <v>#REF!</v>
      </c>
      <c r="V134" s="21" t="e">
        <f t="shared" si="222"/>
        <v>#REF!</v>
      </c>
      <c r="W134" s="21" t="e">
        <f t="shared" si="223"/>
        <v>#REF!</v>
      </c>
      <c r="X134" s="21" t="e">
        <f t="shared" si="224"/>
        <v>#REF!</v>
      </c>
      <c r="Y134" s="21" t="e">
        <f t="shared" si="225"/>
        <v>#REF!</v>
      </c>
      <c r="Z134" s="21" t="e">
        <f t="shared" si="226"/>
        <v>#REF!</v>
      </c>
      <c r="AA134" s="21" t="e">
        <f t="shared" si="227"/>
        <v>#REF!</v>
      </c>
      <c r="AB134" s="21" t="e">
        <f t="shared" si="228"/>
        <v>#REF!</v>
      </c>
      <c r="AC134" s="21" t="e">
        <f t="shared" si="229"/>
        <v>#REF!</v>
      </c>
      <c r="AD134" s="21" t="e">
        <f t="shared" si="230"/>
        <v>#REF!</v>
      </c>
      <c r="AE134" s="21" t="e">
        <f t="shared" si="231"/>
        <v>#REF!</v>
      </c>
      <c r="AF134" s="21" t="e">
        <f t="shared" si="232"/>
        <v>#REF!</v>
      </c>
      <c r="AG134" s="21" t="e">
        <f t="shared" si="233"/>
        <v>#REF!</v>
      </c>
      <c r="AH134" s="22" t="e">
        <f>SUMIF(#REF!,#REF!,#REF!)</f>
        <v>#REF!</v>
      </c>
      <c r="AI134" s="7" t="e">
        <f t="shared" si="234"/>
        <v>#REF!</v>
      </c>
      <c r="AL134" s="2"/>
      <c r="AM134" s="1"/>
    </row>
    <row r="135" spans="1:40" hidden="1" x14ac:dyDescent="0.25">
      <c r="A135" s="10">
        <f t="shared" si="161"/>
        <v>124</v>
      </c>
      <c r="B135" s="17" t="e">
        <f>#REF!</f>
        <v>#REF!</v>
      </c>
      <c r="C135" s="18" t="e">
        <f>#REF!</f>
        <v>#REF!</v>
      </c>
      <c r="D135" s="17" t="e">
        <f>#REF!</f>
        <v>#REF!</v>
      </c>
      <c r="E135" s="17" t="e">
        <f>#REF!</f>
        <v>#REF!</v>
      </c>
      <c r="F135" s="19" t="e">
        <f>#REF!</f>
        <v>#REF!</v>
      </c>
      <c r="G135" s="8" t="e">
        <f>#REF!</f>
        <v>#REF!</v>
      </c>
      <c r="H135" s="20" t="e">
        <f>#REF!</f>
        <v>#REF!</v>
      </c>
      <c r="I135" s="21" t="e">
        <f>#REF!</f>
        <v>#REF!</v>
      </c>
      <c r="J135" s="21" t="e">
        <f>#REF!</f>
        <v>#REF!</v>
      </c>
      <c r="K135" s="21" t="e">
        <f>#REF!</f>
        <v>#REF!</v>
      </c>
      <c r="L135" s="21" t="e">
        <f>#REF!</f>
        <v>#REF!</v>
      </c>
      <c r="M135" s="21" t="e">
        <f>#REF!</f>
        <v>#REF!</v>
      </c>
      <c r="N135" s="21" t="e">
        <f>#REF!</f>
        <v>#REF!</v>
      </c>
      <c r="O135" s="21" t="e">
        <f>#REF!</f>
        <v>#REF!</v>
      </c>
      <c r="P135" s="21" t="e">
        <f>#REF!</f>
        <v>#REF!</v>
      </c>
      <c r="Q135" s="21" t="e">
        <f>#REF!</f>
        <v>#REF!</v>
      </c>
      <c r="R135" s="21" t="e">
        <f>#REF!</f>
        <v>#REF!</v>
      </c>
      <c r="S135" s="21" t="e">
        <f>#REF!</f>
        <v>#REF!</v>
      </c>
      <c r="T135" s="21" t="e">
        <f>#REF!</f>
        <v>#REF!</v>
      </c>
      <c r="U135" s="21" t="e">
        <f>#REF!</f>
        <v>#REF!</v>
      </c>
      <c r="V135" s="21" t="e">
        <f t="shared" ref="V135" si="319">J135</f>
        <v>#REF!</v>
      </c>
      <c r="W135" s="21" t="e">
        <f t="shared" ref="W135" si="320">SUM(J135:K135)</f>
        <v>#REF!</v>
      </c>
      <c r="X135" s="21" t="e">
        <f t="shared" ref="X135" si="321">SUM(J135:L135)</f>
        <v>#REF!</v>
      </c>
      <c r="Y135" s="21" t="e">
        <f t="shared" ref="Y135" si="322">SUM(J135:M135)</f>
        <v>#REF!</v>
      </c>
      <c r="Z135" s="21" t="e">
        <f t="shared" ref="Z135" si="323">SUM(J135:N135)</f>
        <v>#REF!</v>
      </c>
      <c r="AA135" s="21" t="e">
        <f t="shared" ref="AA135" si="324">SUM(J135:O135)</f>
        <v>#REF!</v>
      </c>
      <c r="AB135" s="21" t="e">
        <f t="shared" ref="AB135" si="325">SUM(J135:P135)</f>
        <v>#REF!</v>
      </c>
      <c r="AC135" s="21" t="e">
        <f t="shared" ref="AC135" si="326">SUM(J135:Q135)</f>
        <v>#REF!</v>
      </c>
      <c r="AD135" s="21" t="e">
        <f t="shared" ref="AD135" si="327">SUM(J135:R135)</f>
        <v>#REF!</v>
      </c>
      <c r="AE135" s="21" t="e">
        <f t="shared" ref="AE135" si="328">SUM(J135:S135)</f>
        <v>#REF!</v>
      </c>
      <c r="AF135" s="21" t="e">
        <f t="shared" ref="AF135" si="329">SUM(J135:T135)</f>
        <v>#REF!</v>
      </c>
      <c r="AG135" s="21" t="e">
        <f t="shared" ref="AG135" si="330">SUM(J135:U135)</f>
        <v>#REF!</v>
      </c>
      <c r="AH135" s="22" t="e">
        <f>SUMIF(#REF!,#REF!,#REF!)</f>
        <v>#REF!</v>
      </c>
      <c r="AI135" s="7" t="e">
        <f t="shared" si="234"/>
        <v>#REF!</v>
      </c>
      <c r="AL135" s="2"/>
      <c r="AM135" s="1"/>
    </row>
    <row r="136" spans="1:40" hidden="1" x14ac:dyDescent="0.25">
      <c r="A136" s="10">
        <f t="shared" si="161"/>
        <v>125</v>
      </c>
      <c r="B136" s="17" t="e">
        <f>#REF!</f>
        <v>#REF!</v>
      </c>
      <c r="C136" s="18" t="e">
        <f>#REF!</f>
        <v>#REF!</v>
      </c>
      <c r="D136" s="17" t="e">
        <f>#REF!</f>
        <v>#REF!</v>
      </c>
      <c r="E136" s="17" t="e">
        <f>#REF!</f>
        <v>#REF!</v>
      </c>
      <c r="F136" s="19" t="e">
        <f>#REF!</f>
        <v>#REF!</v>
      </c>
      <c r="G136" s="8" t="e">
        <f>#REF!</f>
        <v>#REF!</v>
      </c>
      <c r="H136" s="20" t="e">
        <f>#REF!</f>
        <v>#REF!</v>
      </c>
      <c r="I136" s="21" t="e">
        <f>#REF!</f>
        <v>#REF!</v>
      </c>
      <c r="J136" s="21" t="e">
        <f>#REF!</f>
        <v>#REF!</v>
      </c>
      <c r="K136" s="21" t="e">
        <f>#REF!</f>
        <v>#REF!</v>
      </c>
      <c r="L136" s="21" t="e">
        <f>#REF!</f>
        <v>#REF!</v>
      </c>
      <c r="M136" s="21" t="e">
        <f>#REF!</f>
        <v>#REF!</v>
      </c>
      <c r="N136" s="21" t="e">
        <f>#REF!</f>
        <v>#REF!</v>
      </c>
      <c r="O136" s="21" t="e">
        <f>#REF!</f>
        <v>#REF!</v>
      </c>
      <c r="P136" s="21" t="e">
        <f>#REF!</f>
        <v>#REF!</v>
      </c>
      <c r="Q136" s="21" t="e">
        <f>#REF!</f>
        <v>#REF!</v>
      </c>
      <c r="R136" s="21" t="e">
        <f>#REF!</f>
        <v>#REF!</v>
      </c>
      <c r="S136" s="21" t="e">
        <f>#REF!</f>
        <v>#REF!</v>
      </c>
      <c r="T136" s="21" t="e">
        <f>#REF!</f>
        <v>#REF!</v>
      </c>
      <c r="U136" s="21" t="e">
        <f>#REF!</f>
        <v>#REF!</v>
      </c>
      <c r="V136" s="21" t="e">
        <f t="shared" si="222"/>
        <v>#REF!</v>
      </c>
      <c r="W136" s="21" t="e">
        <f t="shared" si="223"/>
        <v>#REF!</v>
      </c>
      <c r="X136" s="21" t="e">
        <f t="shared" si="224"/>
        <v>#REF!</v>
      </c>
      <c r="Y136" s="21" t="e">
        <f t="shared" si="225"/>
        <v>#REF!</v>
      </c>
      <c r="Z136" s="21" t="e">
        <f t="shared" si="226"/>
        <v>#REF!</v>
      </c>
      <c r="AA136" s="21" t="e">
        <f t="shared" si="227"/>
        <v>#REF!</v>
      </c>
      <c r="AB136" s="21" t="e">
        <f t="shared" si="228"/>
        <v>#REF!</v>
      </c>
      <c r="AC136" s="21" t="e">
        <f t="shared" si="229"/>
        <v>#REF!</v>
      </c>
      <c r="AD136" s="21" t="e">
        <f t="shared" si="230"/>
        <v>#REF!</v>
      </c>
      <c r="AE136" s="21" t="e">
        <f t="shared" si="231"/>
        <v>#REF!</v>
      </c>
      <c r="AF136" s="21" t="e">
        <f t="shared" si="232"/>
        <v>#REF!</v>
      </c>
      <c r="AG136" s="21" t="e">
        <f t="shared" si="233"/>
        <v>#REF!</v>
      </c>
      <c r="AH136" s="22" t="e">
        <f>SUMIF(#REF!,#REF!,#REF!)</f>
        <v>#REF!</v>
      </c>
      <c r="AI136" s="7" t="e">
        <f t="shared" si="234"/>
        <v>#REF!</v>
      </c>
      <c r="AL136" s="2"/>
      <c r="AM136" s="1"/>
    </row>
    <row r="137" spans="1:40" x14ac:dyDescent="0.25">
      <c r="A137" s="10">
        <f t="shared" si="161"/>
        <v>126</v>
      </c>
      <c r="B137" s="17" t="e">
        <f>#REF!</f>
        <v>#REF!</v>
      </c>
      <c r="C137" s="18" t="e">
        <f>#REF!</f>
        <v>#REF!</v>
      </c>
      <c r="D137" s="17" t="e">
        <f>#REF!</f>
        <v>#REF!</v>
      </c>
      <c r="E137" s="17" t="e">
        <f>#REF!</f>
        <v>#REF!</v>
      </c>
      <c r="F137" s="19" t="e">
        <f>#REF!</f>
        <v>#REF!</v>
      </c>
      <c r="G137" s="8" t="e">
        <f>#REF!</f>
        <v>#REF!</v>
      </c>
      <c r="H137" s="20" t="e">
        <f>#REF!</f>
        <v>#REF!</v>
      </c>
      <c r="I137" s="21" t="e">
        <f>#REF!</f>
        <v>#REF!</v>
      </c>
      <c r="J137" s="21" t="e">
        <f>#REF!</f>
        <v>#REF!</v>
      </c>
      <c r="K137" s="21" t="e">
        <f>#REF!</f>
        <v>#REF!</v>
      </c>
      <c r="L137" s="21" t="e">
        <f>#REF!</f>
        <v>#REF!</v>
      </c>
      <c r="M137" s="21" t="e">
        <f>#REF!</f>
        <v>#REF!</v>
      </c>
      <c r="N137" s="21" t="e">
        <f>#REF!</f>
        <v>#REF!</v>
      </c>
      <c r="O137" s="21" t="e">
        <f>#REF!</f>
        <v>#REF!</v>
      </c>
      <c r="P137" s="21" t="e">
        <f>#REF!</f>
        <v>#REF!</v>
      </c>
      <c r="Q137" s="21" t="e">
        <f>#REF!</f>
        <v>#REF!</v>
      </c>
      <c r="R137" s="21" t="e">
        <f>#REF!</f>
        <v>#REF!</v>
      </c>
      <c r="S137" s="21" t="e">
        <f>#REF!</f>
        <v>#REF!</v>
      </c>
      <c r="T137" s="21" t="e">
        <f>#REF!</f>
        <v>#REF!</v>
      </c>
      <c r="U137" s="21" t="e">
        <f>#REF!</f>
        <v>#REF!</v>
      </c>
      <c r="V137" s="21" t="e">
        <f t="shared" si="222"/>
        <v>#REF!</v>
      </c>
      <c r="W137" s="21" t="e">
        <f t="shared" si="223"/>
        <v>#REF!</v>
      </c>
      <c r="X137" s="21" t="e">
        <f t="shared" si="224"/>
        <v>#REF!</v>
      </c>
      <c r="Y137" s="21" t="e">
        <f t="shared" si="225"/>
        <v>#REF!</v>
      </c>
      <c r="Z137" s="21" t="e">
        <f t="shared" si="226"/>
        <v>#REF!</v>
      </c>
      <c r="AA137" s="21" t="e">
        <f t="shared" si="227"/>
        <v>#REF!</v>
      </c>
      <c r="AB137" s="21" t="e">
        <f t="shared" si="228"/>
        <v>#REF!</v>
      </c>
      <c r="AC137" s="21" t="e">
        <f t="shared" si="229"/>
        <v>#REF!</v>
      </c>
      <c r="AD137" s="21" t="e">
        <f t="shared" si="230"/>
        <v>#REF!</v>
      </c>
      <c r="AE137" s="21" t="e">
        <f t="shared" si="231"/>
        <v>#REF!</v>
      </c>
      <c r="AF137" s="21" t="e">
        <f t="shared" si="232"/>
        <v>#REF!</v>
      </c>
      <c r="AG137" s="21" t="e">
        <f t="shared" si="233"/>
        <v>#REF!</v>
      </c>
      <c r="AH137" s="22" t="e">
        <f>SUMIF(#REF!,#REF!,#REF!)</f>
        <v>#REF!</v>
      </c>
      <c r="AI137" s="7" t="e">
        <f t="shared" si="234"/>
        <v>#REF!</v>
      </c>
      <c r="AK137" s="1"/>
      <c r="AL137" s="7"/>
    </row>
    <row r="138" spans="1:40" x14ac:dyDescent="0.25">
      <c r="A138" s="10">
        <f t="shared" si="161"/>
        <v>127</v>
      </c>
      <c r="B138" s="17" t="e">
        <f>#REF!</f>
        <v>#REF!</v>
      </c>
      <c r="C138" s="18" t="e">
        <f>#REF!</f>
        <v>#REF!</v>
      </c>
      <c r="D138" s="17" t="e">
        <f>#REF!</f>
        <v>#REF!</v>
      </c>
      <c r="E138" s="17" t="e">
        <f>#REF!</f>
        <v>#REF!</v>
      </c>
      <c r="F138" s="19" t="e">
        <f>#REF!</f>
        <v>#REF!</v>
      </c>
      <c r="G138" s="8" t="e">
        <f>#REF!</f>
        <v>#REF!</v>
      </c>
      <c r="H138" s="20" t="e">
        <f>#REF!</f>
        <v>#REF!</v>
      </c>
      <c r="I138" s="21" t="e">
        <f>#REF!</f>
        <v>#REF!</v>
      </c>
      <c r="J138" s="21" t="e">
        <f>#REF!</f>
        <v>#REF!</v>
      </c>
      <c r="K138" s="21" t="e">
        <f>#REF!</f>
        <v>#REF!</v>
      </c>
      <c r="L138" s="21" t="e">
        <f>#REF!</f>
        <v>#REF!</v>
      </c>
      <c r="M138" s="21" t="e">
        <f>#REF!</f>
        <v>#REF!</v>
      </c>
      <c r="N138" s="21" t="e">
        <f>#REF!</f>
        <v>#REF!</v>
      </c>
      <c r="O138" s="21" t="e">
        <f>#REF!</f>
        <v>#REF!</v>
      </c>
      <c r="P138" s="21" t="e">
        <f>#REF!</f>
        <v>#REF!</v>
      </c>
      <c r="Q138" s="21" t="e">
        <f>#REF!</f>
        <v>#REF!</v>
      </c>
      <c r="R138" s="21" t="e">
        <f>#REF!</f>
        <v>#REF!</v>
      </c>
      <c r="S138" s="21" t="e">
        <f>#REF!</f>
        <v>#REF!</v>
      </c>
      <c r="T138" s="21" t="e">
        <f>#REF!</f>
        <v>#REF!</v>
      </c>
      <c r="U138" s="21" t="e">
        <f>#REF!</f>
        <v>#REF!</v>
      </c>
      <c r="V138" s="21" t="e">
        <f t="shared" si="222"/>
        <v>#REF!</v>
      </c>
      <c r="W138" s="21" t="e">
        <f t="shared" si="223"/>
        <v>#REF!</v>
      </c>
      <c r="X138" s="21" t="e">
        <f t="shared" si="224"/>
        <v>#REF!</v>
      </c>
      <c r="Y138" s="21" t="e">
        <f t="shared" si="225"/>
        <v>#REF!</v>
      </c>
      <c r="Z138" s="21" t="e">
        <f t="shared" si="226"/>
        <v>#REF!</v>
      </c>
      <c r="AA138" s="21" t="e">
        <f t="shared" si="227"/>
        <v>#REF!</v>
      </c>
      <c r="AB138" s="21" t="e">
        <f t="shared" si="228"/>
        <v>#REF!</v>
      </c>
      <c r="AC138" s="21" t="e">
        <f t="shared" si="229"/>
        <v>#REF!</v>
      </c>
      <c r="AD138" s="21" t="e">
        <f t="shared" si="230"/>
        <v>#REF!</v>
      </c>
      <c r="AE138" s="21" t="e">
        <f t="shared" si="231"/>
        <v>#REF!</v>
      </c>
      <c r="AF138" s="21" t="e">
        <f t="shared" si="232"/>
        <v>#REF!</v>
      </c>
      <c r="AG138" s="21" t="e">
        <f t="shared" si="233"/>
        <v>#REF!</v>
      </c>
      <c r="AH138" s="22" t="e">
        <f>SUMIF(#REF!,#REF!,#REF!)</f>
        <v>#REF!</v>
      </c>
      <c r="AI138" s="7" t="e">
        <f t="shared" si="234"/>
        <v>#REF!</v>
      </c>
      <c r="AK138" s="7"/>
      <c r="AL138" s="7"/>
    </row>
    <row r="139" spans="1:40" x14ac:dyDescent="0.25">
      <c r="A139" s="10">
        <f t="shared" si="161"/>
        <v>128</v>
      </c>
      <c r="B139" s="17" t="e">
        <f>#REF!</f>
        <v>#REF!</v>
      </c>
      <c r="C139" s="18" t="e">
        <f>#REF!</f>
        <v>#REF!</v>
      </c>
      <c r="D139" s="17" t="e">
        <f>#REF!</f>
        <v>#REF!</v>
      </c>
      <c r="E139" s="17" t="e">
        <f>#REF!</f>
        <v>#REF!</v>
      </c>
      <c r="F139" s="19" t="e">
        <f>#REF!</f>
        <v>#REF!</v>
      </c>
      <c r="G139" s="8" t="e">
        <f>#REF!</f>
        <v>#REF!</v>
      </c>
      <c r="H139" s="20" t="e">
        <f>#REF!</f>
        <v>#REF!</v>
      </c>
      <c r="I139" s="21" t="e">
        <f>#REF!</f>
        <v>#REF!</v>
      </c>
      <c r="J139" s="21" t="e">
        <f>#REF!</f>
        <v>#REF!</v>
      </c>
      <c r="K139" s="21" t="e">
        <f>#REF!</f>
        <v>#REF!</v>
      </c>
      <c r="L139" s="21" t="e">
        <f>#REF!</f>
        <v>#REF!</v>
      </c>
      <c r="M139" s="21" t="e">
        <f>#REF!</f>
        <v>#REF!</v>
      </c>
      <c r="N139" s="21" t="e">
        <f>#REF!</f>
        <v>#REF!</v>
      </c>
      <c r="O139" s="21" t="e">
        <f>#REF!</f>
        <v>#REF!</v>
      </c>
      <c r="P139" s="21" t="e">
        <f>#REF!</f>
        <v>#REF!</v>
      </c>
      <c r="Q139" s="21" t="e">
        <f>#REF!</f>
        <v>#REF!</v>
      </c>
      <c r="R139" s="21" t="e">
        <f>#REF!</f>
        <v>#REF!</v>
      </c>
      <c r="S139" s="21" t="e">
        <f>#REF!</f>
        <v>#REF!</v>
      </c>
      <c r="T139" s="21" t="e">
        <f>#REF!</f>
        <v>#REF!</v>
      </c>
      <c r="U139" s="21" t="e">
        <f>#REF!</f>
        <v>#REF!</v>
      </c>
      <c r="V139" s="21" t="e">
        <f t="shared" si="222"/>
        <v>#REF!</v>
      </c>
      <c r="W139" s="21" t="e">
        <f t="shared" si="223"/>
        <v>#REF!</v>
      </c>
      <c r="X139" s="21" t="e">
        <f t="shared" si="224"/>
        <v>#REF!</v>
      </c>
      <c r="Y139" s="21" t="e">
        <f t="shared" si="225"/>
        <v>#REF!</v>
      </c>
      <c r="Z139" s="21" t="e">
        <f t="shared" si="226"/>
        <v>#REF!</v>
      </c>
      <c r="AA139" s="21" t="e">
        <f t="shared" si="227"/>
        <v>#REF!</v>
      </c>
      <c r="AB139" s="21" t="e">
        <f t="shared" si="228"/>
        <v>#REF!</v>
      </c>
      <c r="AC139" s="21" t="e">
        <f t="shared" si="229"/>
        <v>#REF!</v>
      </c>
      <c r="AD139" s="21" t="e">
        <f t="shared" si="230"/>
        <v>#REF!</v>
      </c>
      <c r="AE139" s="21" t="e">
        <f t="shared" si="231"/>
        <v>#REF!</v>
      </c>
      <c r="AF139" s="21" t="e">
        <f t="shared" si="232"/>
        <v>#REF!</v>
      </c>
      <c r="AG139" s="21" t="e">
        <f t="shared" si="233"/>
        <v>#REF!</v>
      </c>
      <c r="AH139" s="22" t="e">
        <f>SUMIF(#REF!,#REF!,#REF!)</f>
        <v>#REF!</v>
      </c>
      <c r="AI139" s="7" t="e">
        <f t="shared" si="234"/>
        <v>#REF!</v>
      </c>
      <c r="AK139" s="7"/>
      <c r="AL139" s="7"/>
    </row>
    <row r="140" spans="1:40" x14ac:dyDescent="0.25">
      <c r="A140" s="10">
        <f t="shared" si="161"/>
        <v>129</v>
      </c>
      <c r="B140" s="17" t="e">
        <f>#REF!</f>
        <v>#REF!</v>
      </c>
      <c r="C140" s="18" t="e">
        <f>#REF!</f>
        <v>#REF!</v>
      </c>
      <c r="D140" s="17" t="e">
        <f>#REF!</f>
        <v>#REF!</v>
      </c>
      <c r="E140" s="17" t="e">
        <f>#REF!</f>
        <v>#REF!</v>
      </c>
      <c r="F140" s="19" t="e">
        <f>#REF!</f>
        <v>#REF!</v>
      </c>
      <c r="G140" s="8" t="e">
        <f>#REF!</f>
        <v>#REF!</v>
      </c>
      <c r="H140" s="20" t="e">
        <f>#REF!</f>
        <v>#REF!</v>
      </c>
      <c r="I140" s="21" t="e">
        <f>#REF!</f>
        <v>#REF!</v>
      </c>
      <c r="J140" s="21" t="e">
        <f>#REF!</f>
        <v>#REF!</v>
      </c>
      <c r="K140" s="21" t="e">
        <f>#REF!</f>
        <v>#REF!</v>
      </c>
      <c r="L140" s="21" t="e">
        <f>#REF!</f>
        <v>#REF!</v>
      </c>
      <c r="M140" s="21" t="e">
        <f>#REF!</f>
        <v>#REF!</v>
      </c>
      <c r="N140" s="21" t="e">
        <f>#REF!</f>
        <v>#REF!</v>
      </c>
      <c r="O140" s="21" t="e">
        <f>#REF!</f>
        <v>#REF!</v>
      </c>
      <c r="P140" s="21" t="e">
        <f>#REF!</f>
        <v>#REF!</v>
      </c>
      <c r="Q140" s="21" t="e">
        <f>#REF!</f>
        <v>#REF!</v>
      </c>
      <c r="R140" s="21" t="e">
        <f>#REF!</f>
        <v>#REF!</v>
      </c>
      <c r="S140" s="21" t="e">
        <f>#REF!</f>
        <v>#REF!</v>
      </c>
      <c r="T140" s="21" t="e">
        <f>#REF!</f>
        <v>#REF!</v>
      </c>
      <c r="U140" s="21" t="e">
        <f>#REF!</f>
        <v>#REF!</v>
      </c>
      <c r="V140" s="21" t="e">
        <f t="shared" si="222"/>
        <v>#REF!</v>
      </c>
      <c r="W140" s="21" t="e">
        <f t="shared" si="223"/>
        <v>#REF!</v>
      </c>
      <c r="X140" s="21" t="e">
        <f t="shared" si="224"/>
        <v>#REF!</v>
      </c>
      <c r="Y140" s="21" t="e">
        <f t="shared" si="225"/>
        <v>#REF!</v>
      </c>
      <c r="Z140" s="21" t="e">
        <f t="shared" si="226"/>
        <v>#REF!</v>
      </c>
      <c r="AA140" s="21" t="e">
        <f t="shared" si="227"/>
        <v>#REF!</v>
      </c>
      <c r="AB140" s="21" t="e">
        <f t="shared" si="228"/>
        <v>#REF!</v>
      </c>
      <c r="AC140" s="21" t="e">
        <f t="shared" si="229"/>
        <v>#REF!</v>
      </c>
      <c r="AD140" s="21" t="e">
        <f t="shared" si="230"/>
        <v>#REF!</v>
      </c>
      <c r="AE140" s="21" t="e">
        <f t="shared" si="231"/>
        <v>#REF!</v>
      </c>
      <c r="AF140" s="21" t="e">
        <f t="shared" si="232"/>
        <v>#REF!</v>
      </c>
      <c r="AG140" s="21" t="e">
        <f t="shared" si="233"/>
        <v>#REF!</v>
      </c>
      <c r="AH140" s="22" t="e">
        <f>SUMIF(#REF!,#REF!,#REF!)</f>
        <v>#REF!</v>
      </c>
      <c r="AI140" s="7" t="e">
        <f t="shared" ref="AI140:AI171" si="331">HLOOKUP(AI$12,$V$12:$AG$209,A140,FALSE)</f>
        <v>#REF!</v>
      </c>
      <c r="AK140" s="1"/>
      <c r="AL140" s="7"/>
    </row>
    <row r="141" spans="1:40" x14ac:dyDescent="0.25">
      <c r="A141" s="10">
        <f t="shared" si="161"/>
        <v>130</v>
      </c>
      <c r="B141" s="17" t="e">
        <f>#REF!</f>
        <v>#REF!</v>
      </c>
      <c r="C141" s="18" t="e">
        <f>#REF!</f>
        <v>#REF!</v>
      </c>
      <c r="D141" s="17" t="e">
        <f>#REF!</f>
        <v>#REF!</v>
      </c>
      <c r="E141" s="17" t="e">
        <f>#REF!</f>
        <v>#REF!</v>
      </c>
      <c r="F141" s="19" t="e">
        <f>#REF!</f>
        <v>#REF!</v>
      </c>
      <c r="G141" s="8" t="e">
        <f>#REF!</f>
        <v>#REF!</v>
      </c>
      <c r="H141" s="20" t="e">
        <f>#REF!</f>
        <v>#REF!</v>
      </c>
      <c r="I141" s="21" t="e">
        <f>#REF!</f>
        <v>#REF!</v>
      </c>
      <c r="J141" s="21" t="e">
        <f>#REF!</f>
        <v>#REF!</v>
      </c>
      <c r="K141" s="21" t="e">
        <f>#REF!</f>
        <v>#REF!</v>
      </c>
      <c r="L141" s="21" t="e">
        <f>#REF!</f>
        <v>#REF!</v>
      </c>
      <c r="M141" s="21" t="e">
        <f>#REF!</f>
        <v>#REF!</v>
      </c>
      <c r="N141" s="21" t="e">
        <f>#REF!</f>
        <v>#REF!</v>
      </c>
      <c r="O141" s="21" t="e">
        <f>#REF!</f>
        <v>#REF!</v>
      </c>
      <c r="P141" s="21" t="e">
        <f>#REF!</f>
        <v>#REF!</v>
      </c>
      <c r="Q141" s="21" t="e">
        <f>#REF!</f>
        <v>#REF!</v>
      </c>
      <c r="R141" s="21" t="e">
        <f>#REF!</f>
        <v>#REF!</v>
      </c>
      <c r="S141" s="21" t="e">
        <f>#REF!</f>
        <v>#REF!</v>
      </c>
      <c r="T141" s="21" t="e">
        <f>#REF!</f>
        <v>#REF!</v>
      </c>
      <c r="U141" s="21" t="e">
        <f>#REF!</f>
        <v>#REF!</v>
      </c>
      <c r="V141" s="21" t="e">
        <f t="shared" si="222"/>
        <v>#REF!</v>
      </c>
      <c r="W141" s="21" t="e">
        <f t="shared" si="223"/>
        <v>#REF!</v>
      </c>
      <c r="X141" s="21" t="e">
        <f t="shared" si="224"/>
        <v>#REF!</v>
      </c>
      <c r="Y141" s="21" t="e">
        <f t="shared" si="225"/>
        <v>#REF!</v>
      </c>
      <c r="Z141" s="21" t="e">
        <f t="shared" si="226"/>
        <v>#REF!</v>
      </c>
      <c r="AA141" s="21" t="e">
        <f t="shared" si="227"/>
        <v>#REF!</v>
      </c>
      <c r="AB141" s="21" t="e">
        <f t="shared" si="228"/>
        <v>#REF!</v>
      </c>
      <c r="AC141" s="21" t="e">
        <f t="shared" si="229"/>
        <v>#REF!</v>
      </c>
      <c r="AD141" s="21" t="e">
        <f t="shared" si="230"/>
        <v>#REF!</v>
      </c>
      <c r="AE141" s="21" t="e">
        <f t="shared" si="231"/>
        <v>#REF!</v>
      </c>
      <c r="AF141" s="21" t="e">
        <f t="shared" si="232"/>
        <v>#REF!</v>
      </c>
      <c r="AG141" s="21" t="e">
        <f t="shared" si="233"/>
        <v>#REF!</v>
      </c>
      <c r="AH141" s="22" t="e">
        <f>SUMIF(#REF!,#REF!,#REF!)</f>
        <v>#REF!</v>
      </c>
      <c r="AI141" s="7" t="e">
        <f t="shared" si="331"/>
        <v>#REF!</v>
      </c>
      <c r="AK141" s="1" t="e">
        <f>AH141-#REF!</f>
        <v>#REF!</v>
      </c>
      <c r="AL141" s="7"/>
    </row>
    <row r="142" spans="1:40" x14ac:dyDescent="0.25">
      <c r="A142" s="10">
        <f t="shared" si="161"/>
        <v>131</v>
      </c>
      <c r="B142" s="17" t="e">
        <f>#REF!</f>
        <v>#REF!</v>
      </c>
      <c r="C142" s="18" t="e">
        <f>#REF!</f>
        <v>#REF!</v>
      </c>
      <c r="D142" s="17" t="e">
        <f>#REF!</f>
        <v>#REF!</v>
      </c>
      <c r="E142" s="17" t="e">
        <f>#REF!</f>
        <v>#REF!</v>
      </c>
      <c r="F142" s="19" t="e">
        <f>#REF!</f>
        <v>#REF!</v>
      </c>
      <c r="G142" s="8" t="e">
        <f>#REF!</f>
        <v>#REF!</v>
      </c>
      <c r="H142" s="20" t="e">
        <f>#REF!</f>
        <v>#REF!</v>
      </c>
      <c r="I142" s="21" t="e">
        <f>#REF!</f>
        <v>#REF!</v>
      </c>
      <c r="J142" s="21" t="e">
        <f>#REF!</f>
        <v>#REF!</v>
      </c>
      <c r="K142" s="21" t="e">
        <f>#REF!</f>
        <v>#REF!</v>
      </c>
      <c r="L142" s="21" t="e">
        <f>#REF!</f>
        <v>#REF!</v>
      </c>
      <c r="M142" s="21" t="e">
        <f>#REF!</f>
        <v>#REF!</v>
      </c>
      <c r="N142" s="21" t="e">
        <f>#REF!</f>
        <v>#REF!</v>
      </c>
      <c r="O142" s="21" t="e">
        <f>#REF!</f>
        <v>#REF!</v>
      </c>
      <c r="P142" s="21" t="e">
        <f>#REF!</f>
        <v>#REF!</v>
      </c>
      <c r="Q142" s="21" t="e">
        <f>#REF!</f>
        <v>#REF!</v>
      </c>
      <c r="R142" s="21" t="e">
        <f>#REF!</f>
        <v>#REF!</v>
      </c>
      <c r="S142" s="21" t="e">
        <f>#REF!</f>
        <v>#REF!</v>
      </c>
      <c r="T142" s="21" t="e">
        <f>#REF!</f>
        <v>#REF!</v>
      </c>
      <c r="U142" s="21" t="e">
        <f>#REF!</f>
        <v>#REF!</v>
      </c>
      <c r="V142" s="21" t="e">
        <f t="shared" ref="V142" si="332">J142</f>
        <v>#REF!</v>
      </c>
      <c r="W142" s="21" t="e">
        <f t="shared" ref="W142" si="333">SUM(J142:K142)</f>
        <v>#REF!</v>
      </c>
      <c r="X142" s="21" t="e">
        <f t="shared" ref="X142" si="334">SUM(J142:L142)</f>
        <v>#REF!</v>
      </c>
      <c r="Y142" s="21" t="e">
        <f t="shared" ref="Y142" si="335">SUM(J142:M142)</f>
        <v>#REF!</v>
      </c>
      <c r="Z142" s="21" t="e">
        <f t="shared" ref="Z142" si="336">SUM(J142:N142)</f>
        <v>#REF!</v>
      </c>
      <c r="AA142" s="21" t="e">
        <f t="shared" ref="AA142" si="337">SUM(J142:O142)</f>
        <v>#REF!</v>
      </c>
      <c r="AB142" s="21" t="e">
        <f t="shared" ref="AB142" si="338">SUM(J142:P142)</f>
        <v>#REF!</v>
      </c>
      <c r="AC142" s="21" t="e">
        <f t="shared" ref="AC142" si="339">SUM(J142:Q142)</f>
        <v>#REF!</v>
      </c>
      <c r="AD142" s="21" t="e">
        <f t="shared" ref="AD142" si="340">SUM(J142:R142)</f>
        <v>#REF!</v>
      </c>
      <c r="AE142" s="21" t="e">
        <f t="shared" ref="AE142" si="341">SUM(J142:S142)</f>
        <v>#REF!</v>
      </c>
      <c r="AF142" s="21" t="e">
        <f t="shared" ref="AF142" si="342">SUM(J142:T142)</f>
        <v>#REF!</v>
      </c>
      <c r="AG142" s="21" t="e">
        <f t="shared" ref="AG142" si="343">SUM(J142:U142)</f>
        <v>#REF!</v>
      </c>
      <c r="AH142" s="22" t="e">
        <f>SUMIF(#REF!,#REF!,#REF!)</f>
        <v>#REF!</v>
      </c>
      <c r="AI142" s="7" t="e">
        <f t="shared" si="331"/>
        <v>#REF!</v>
      </c>
      <c r="AK142" s="2"/>
      <c r="AL142" s="7"/>
    </row>
    <row r="143" spans="1:40" x14ac:dyDescent="0.25">
      <c r="A143" s="10">
        <f t="shared" si="161"/>
        <v>132</v>
      </c>
      <c r="B143" s="17" t="e">
        <f>#REF!</f>
        <v>#REF!</v>
      </c>
      <c r="C143" s="18" t="e">
        <f>#REF!</f>
        <v>#REF!</v>
      </c>
      <c r="D143" s="17" t="e">
        <f>#REF!</f>
        <v>#REF!</v>
      </c>
      <c r="E143" s="17" t="e">
        <f>#REF!</f>
        <v>#REF!</v>
      </c>
      <c r="F143" s="19" t="e">
        <f>#REF!</f>
        <v>#REF!</v>
      </c>
      <c r="G143" s="8" t="e">
        <f>#REF!</f>
        <v>#REF!</v>
      </c>
      <c r="H143" s="20" t="e">
        <f>#REF!</f>
        <v>#REF!</v>
      </c>
      <c r="I143" s="21" t="e">
        <f>#REF!</f>
        <v>#REF!</v>
      </c>
      <c r="J143" s="21" t="e">
        <f>#REF!</f>
        <v>#REF!</v>
      </c>
      <c r="K143" s="21" t="e">
        <f>#REF!</f>
        <v>#REF!</v>
      </c>
      <c r="L143" s="21" t="e">
        <f>#REF!</f>
        <v>#REF!</v>
      </c>
      <c r="M143" s="21" t="e">
        <f>#REF!</f>
        <v>#REF!</v>
      </c>
      <c r="N143" s="21" t="e">
        <f>#REF!</f>
        <v>#REF!</v>
      </c>
      <c r="O143" s="21" t="e">
        <f>#REF!</f>
        <v>#REF!</v>
      </c>
      <c r="P143" s="21" t="e">
        <f>#REF!</f>
        <v>#REF!</v>
      </c>
      <c r="Q143" s="21" t="e">
        <f>#REF!</f>
        <v>#REF!</v>
      </c>
      <c r="R143" s="21" t="e">
        <f>#REF!</f>
        <v>#REF!</v>
      </c>
      <c r="S143" s="21" t="e">
        <f>#REF!</f>
        <v>#REF!</v>
      </c>
      <c r="T143" s="21" t="e">
        <f>#REF!</f>
        <v>#REF!</v>
      </c>
      <c r="U143" s="21" t="e">
        <f>#REF!</f>
        <v>#REF!</v>
      </c>
      <c r="V143" s="21" t="e">
        <f t="shared" si="222"/>
        <v>#REF!</v>
      </c>
      <c r="W143" s="21" t="e">
        <f t="shared" si="223"/>
        <v>#REF!</v>
      </c>
      <c r="X143" s="21" t="e">
        <f t="shared" si="224"/>
        <v>#REF!</v>
      </c>
      <c r="Y143" s="21" t="e">
        <f t="shared" si="225"/>
        <v>#REF!</v>
      </c>
      <c r="Z143" s="21" t="e">
        <f t="shared" si="226"/>
        <v>#REF!</v>
      </c>
      <c r="AA143" s="21" t="e">
        <f t="shared" si="227"/>
        <v>#REF!</v>
      </c>
      <c r="AB143" s="21" t="e">
        <f t="shared" si="228"/>
        <v>#REF!</v>
      </c>
      <c r="AC143" s="21" t="e">
        <f t="shared" si="229"/>
        <v>#REF!</v>
      </c>
      <c r="AD143" s="21" t="e">
        <f t="shared" si="230"/>
        <v>#REF!</v>
      </c>
      <c r="AE143" s="21" t="e">
        <f t="shared" si="231"/>
        <v>#REF!</v>
      </c>
      <c r="AF143" s="21" t="e">
        <f t="shared" si="232"/>
        <v>#REF!</v>
      </c>
      <c r="AG143" s="21" t="e">
        <f t="shared" si="233"/>
        <v>#REF!</v>
      </c>
      <c r="AH143" s="22" t="e">
        <f>SUMIF(#REF!,#REF!,#REF!)</f>
        <v>#REF!</v>
      </c>
      <c r="AI143" s="7" t="e">
        <f t="shared" si="331"/>
        <v>#REF!</v>
      </c>
      <c r="AK143" s="1"/>
      <c r="AL143" s="7"/>
    </row>
    <row r="144" spans="1:40" x14ac:dyDescent="0.25">
      <c r="A144" s="10">
        <f t="shared" ref="A144:A185" si="344">A143+1</f>
        <v>133</v>
      </c>
      <c r="B144" s="17" t="e">
        <f>#REF!</f>
        <v>#REF!</v>
      </c>
      <c r="C144" s="18" t="e">
        <f>#REF!</f>
        <v>#REF!</v>
      </c>
      <c r="D144" s="17" t="e">
        <f>#REF!</f>
        <v>#REF!</v>
      </c>
      <c r="E144" s="17" t="e">
        <f>#REF!</f>
        <v>#REF!</v>
      </c>
      <c r="F144" s="19" t="e">
        <f>#REF!</f>
        <v>#REF!</v>
      </c>
      <c r="G144" s="8" t="e">
        <f>#REF!</f>
        <v>#REF!</v>
      </c>
      <c r="H144" s="20" t="e">
        <f>#REF!</f>
        <v>#REF!</v>
      </c>
      <c r="I144" s="21" t="e">
        <f>#REF!</f>
        <v>#REF!</v>
      </c>
      <c r="J144" s="21" t="e">
        <f>#REF!</f>
        <v>#REF!</v>
      </c>
      <c r="K144" s="21" t="e">
        <f>#REF!</f>
        <v>#REF!</v>
      </c>
      <c r="L144" s="21" t="e">
        <f>#REF!</f>
        <v>#REF!</v>
      </c>
      <c r="M144" s="21" t="e">
        <f>#REF!</f>
        <v>#REF!</v>
      </c>
      <c r="N144" s="21" t="e">
        <f>#REF!</f>
        <v>#REF!</v>
      </c>
      <c r="O144" s="21" t="e">
        <f>#REF!</f>
        <v>#REF!</v>
      </c>
      <c r="P144" s="21" t="e">
        <f>#REF!</f>
        <v>#REF!</v>
      </c>
      <c r="Q144" s="21" t="e">
        <f>#REF!</f>
        <v>#REF!</v>
      </c>
      <c r="R144" s="21" t="e">
        <f>#REF!</f>
        <v>#REF!</v>
      </c>
      <c r="S144" s="21" t="e">
        <f>#REF!</f>
        <v>#REF!</v>
      </c>
      <c r="T144" s="21" t="e">
        <f>#REF!</f>
        <v>#REF!</v>
      </c>
      <c r="U144" s="21" t="e">
        <f>#REF!</f>
        <v>#REF!</v>
      </c>
      <c r="V144" s="21" t="e">
        <f t="shared" si="222"/>
        <v>#REF!</v>
      </c>
      <c r="W144" s="21" t="e">
        <f t="shared" si="223"/>
        <v>#REF!</v>
      </c>
      <c r="X144" s="21" t="e">
        <f t="shared" si="224"/>
        <v>#REF!</v>
      </c>
      <c r="Y144" s="21" t="e">
        <f t="shared" si="225"/>
        <v>#REF!</v>
      </c>
      <c r="Z144" s="21" t="e">
        <f t="shared" si="226"/>
        <v>#REF!</v>
      </c>
      <c r="AA144" s="21" t="e">
        <f t="shared" si="227"/>
        <v>#REF!</v>
      </c>
      <c r="AB144" s="21" t="e">
        <f t="shared" si="228"/>
        <v>#REF!</v>
      </c>
      <c r="AC144" s="21" t="e">
        <f t="shared" si="229"/>
        <v>#REF!</v>
      </c>
      <c r="AD144" s="21" t="e">
        <f t="shared" si="230"/>
        <v>#REF!</v>
      </c>
      <c r="AE144" s="21" t="e">
        <f t="shared" si="231"/>
        <v>#REF!</v>
      </c>
      <c r="AF144" s="21" t="e">
        <f t="shared" si="232"/>
        <v>#REF!</v>
      </c>
      <c r="AG144" s="21" t="e">
        <f t="shared" si="233"/>
        <v>#REF!</v>
      </c>
      <c r="AH144" s="22" t="e">
        <f>SUMIF(#REF!,#REF!,#REF!)</f>
        <v>#REF!</v>
      </c>
      <c r="AI144" s="7" t="e">
        <f t="shared" si="331"/>
        <v>#REF!</v>
      </c>
      <c r="AK144" s="2"/>
      <c r="AL144" s="7"/>
    </row>
    <row r="145" spans="1:39" x14ac:dyDescent="0.25">
      <c r="A145" s="10">
        <f t="shared" si="344"/>
        <v>134</v>
      </c>
      <c r="B145" s="17" t="e">
        <f>#REF!</f>
        <v>#REF!</v>
      </c>
      <c r="C145" s="18" t="e">
        <f>#REF!</f>
        <v>#REF!</v>
      </c>
      <c r="D145" s="17" t="e">
        <f>#REF!</f>
        <v>#REF!</v>
      </c>
      <c r="E145" s="17" t="e">
        <f>#REF!</f>
        <v>#REF!</v>
      </c>
      <c r="F145" s="19" t="e">
        <f>#REF!</f>
        <v>#REF!</v>
      </c>
      <c r="G145" s="8" t="e">
        <f>#REF!</f>
        <v>#REF!</v>
      </c>
      <c r="H145" s="20" t="e">
        <f>#REF!</f>
        <v>#REF!</v>
      </c>
      <c r="I145" s="21" t="e">
        <f>#REF!</f>
        <v>#REF!</v>
      </c>
      <c r="J145" s="21" t="e">
        <f>#REF!</f>
        <v>#REF!</v>
      </c>
      <c r="K145" s="21" t="e">
        <f>#REF!</f>
        <v>#REF!</v>
      </c>
      <c r="L145" s="21" t="e">
        <f>#REF!</f>
        <v>#REF!</v>
      </c>
      <c r="M145" s="21" t="e">
        <f>#REF!</f>
        <v>#REF!</v>
      </c>
      <c r="N145" s="21" t="e">
        <f>#REF!</f>
        <v>#REF!</v>
      </c>
      <c r="O145" s="21" t="e">
        <f>#REF!</f>
        <v>#REF!</v>
      </c>
      <c r="P145" s="21" t="e">
        <f>#REF!</f>
        <v>#REF!</v>
      </c>
      <c r="Q145" s="21" t="e">
        <f>#REF!</f>
        <v>#REF!</v>
      </c>
      <c r="R145" s="21" t="e">
        <f>#REF!</f>
        <v>#REF!</v>
      </c>
      <c r="S145" s="21" t="e">
        <f>#REF!</f>
        <v>#REF!</v>
      </c>
      <c r="T145" s="21" t="e">
        <f>#REF!</f>
        <v>#REF!</v>
      </c>
      <c r="U145" s="21" t="e">
        <f>#REF!</f>
        <v>#REF!</v>
      </c>
      <c r="V145" s="21" t="e">
        <f t="shared" si="222"/>
        <v>#REF!</v>
      </c>
      <c r="W145" s="21" t="e">
        <f t="shared" si="223"/>
        <v>#REF!</v>
      </c>
      <c r="X145" s="21" t="e">
        <f t="shared" si="224"/>
        <v>#REF!</v>
      </c>
      <c r="Y145" s="21" t="e">
        <f t="shared" si="225"/>
        <v>#REF!</v>
      </c>
      <c r="Z145" s="21" t="e">
        <f t="shared" si="226"/>
        <v>#REF!</v>
      </c>
      <c r="AA145" s="21" t="e">
        <f t="shared" si="227"/>
        <v>#REF!</v>
      </c>
      <c r="AB145" s="21" t="e">
        <f t="shared" si="228"/>
        <v>#REF!</v>
      </c>
      <c r="AC145" s="21" t="e">
        <f t="shared" si="229"/>
        <v>#REF!</v>
      </c>
      <c r="AD145" s="21" t="e">
        <f t="shared" si="230"/>
        <v>#REF!</v>
      </c>
      <c r="AE145" s="21" t="e">
        <f t="shared" si="231"/>
        <v>#REF!</v>
      </c>
      <c r="AF145" s="21" t="e">
        <f t="shared" si="232"/>
        <v>#REF!</v>
      </c>
      <c r="AG145" s="21" t="e">
        <f t="shared" si="233"/>
        <v>#REF!</v>
      </c>
      <c r="AH145" s="22" t="e">
        <f>SUMIF(#REF!,#REF!,#REF!)</f>
        <v>#REF!</v>
      </c>
      <c r="AI145" s="7" t="e">
        <f t="shared" si="331"/>
        <v>#REF!</v>
      </c>
      <c r="AK145" s="1"/>
      <c r="AL145" s="7"/>
    </row>
    <row r="146" spans="1:39" x14ac:dyDescent="0.25">
      <c r="A146" s="10">
        <f t="shared" si="344"/>
        <v>135</v>
      </c>
      <c r="B146" s="17" t="e">
        <f>#REF!</f>
        <v>#REF!</v>
      </c>
      <c r="C146" s="18" t="e">
        <f>#REF!</f>
        <v>#REF!</v>
      </c>
      <c r="D146" s="17" t="e">
        <f>#REF!</f>
        <v>#REF!</v>
      </c>
      <c r="E146" s="17" t="e">
        <f>#REF!</f>
        <v>#REF!</v>
      </c>
      <c r="F146" s="19" t="e">
        <f>#REF!</f>
        <v>#REF!</v>
      </c>
      <c r="G146" s="8" t="e">
        <f>#REF!</f>
        <v>#REF!</v>
      </c>
      <c r="H146" s="20" t="e">
        <f>#REF!</f>
        <v>#REF!</v>
      </c>
      <c r="I146" s="21" t="e">
        <f>#REF!</f>
        <v>#REF!</v>
      </c>
      <c r="J146" s="21" t="e">
        <f>#REF!</f>
        <v>#REF!</v>
      </c>
      <c r="K146" s="21" t="e">
        <f>#REF!</f>
        <v>#REF!</v>
      </c>
      <c r="L146" s="21" t="e">
        <f>#REF!</f>
        <v>#REF!</v>
      </c>
      <c r="M146" s="21" t="e">
        <f>#REF!</f>
        <v>#REF!</v>
      </c>
      <c r="N146" s="21" t="e">
        <f>#REF!</f>
        <v>#REF!</v>
      </c>
      <c r="O146" s="21" t="e">
        <f>#REF!</f>
        <v>#REF!</v>
      </c>
      <c r="P146" s="21" t="e">
        <f>#REF!</f>
        <v>#REF!</v>
      </c>
      <c r="Q146" s="21" t="e">
        <f>#REF!</f>
        <v>#REF!</v>
      </c>
      <c r="R146" s="21" t="e">
        <f>#REF!</f>
        <v>#REF!</v>
      </c>
      <c r="S146" s="21" t="e">
        <f>#REF!</f>
        <v>#REF!</v>
      </c>
      <c r="T146" s="21" t="e">
        <f>#REF!</f>
        <v>#REF!</v>
      </c>
      <c r="U146" s="21" t="e">
        <f>#REF!</f>
        <v>#REF!</v>
      </c>
      <c r="V146" s="21" t="e">
        <f t="shared" si="222"/>
        <v>#REF!</v>
      </c>
      <c r="W146" s="21" t="e">
        <f t="shared" si="223"/>
        <v>#REF!</v>
      </c>
      <c r="X146" s="21" t="e">
        <f t="shared" si="224"/>
        <v>#REF!</v>
      </c>
      <c r="Y146" s="21" t="e">
        <f t="shared" si="225"/>
        <v>#REF!</v>
      </c>
      <c r="Z146" s="21" t="e">
        <f t="shared" si="226"/>
        <v>#REF!</v>
      </c>
      <c r="AA146" s="21" t="e">
        <f t="shared" si="227"/>
        <v>#REF!</v>
      </c>
      <c r="AB146" s="21" t="e">
        <f t="shared" si="228"/>
        <v>#REF!</v>
      </c>
      <c r="AC146" s="21" t="e">
        <f t="shared" si="229"/>
        <v>#REF!</v>
      </c>
      <c r="AD146" s="21" t="e">
        <f t="shared" si="230"/>
        <v>#REF!</v>
      </c>
      <c r="AE146" s="21" t="e">
        <f t="shared" si="231"/>
        <v>#REF!</v>
      </c>
      <c r="AF146" s="21" t="e">
        <f t="shared" si="232"/>
        <v>#REF!</v>
      </c>
      <c r="AG146" s="21" t="e">
        <f t="shared" si="233"/>
        <v>#REF!</v>
      </c>
      <c r="AH146" s="22" t="e">
        <f>SUMIF(#REF!,#REF!,#REF!)</f>
        <v>#REF!</v>
      </c>
      <c r="AI146" s="7" t="e">
        <f t="shared" si="331"/>
        <v>#REF!</v>
      </c>
      <c r="AK146" s="1"/>
      <c r="AL146" s="7"/>
    </row>
    <row r="147" spans="1:39" x14ac:dyDescent="0.25">
      <c r="A147" s="10">
        <f t="shared" si="344"/>
        <v>136</v>
      </c>
      <c r="B147" s="17" t="e">
        <f>#REF!</f>
        <v>#REF!</v>
      </c>
      <c r="C147" s="18" t="e">
        <f>#REF!</f>
        <v>#REF!</v>
      </c>
      <c r="D147" s="17" t="e">
        <f>#REF!</f>
        <v>#REF!</v>
      </c>
      <c r="E147" s="17" t="e">
        <f>#REF!</f>
        <v>#REF!</v>
      </c>
      <c r="F147" s="19" t="e">
        <f>#REF!</f>
        <v>#REF!</v>
      </c>
      <c r="G147" s="8" t="e">
        <f>#REF!</f>
        <v>#REF!</v>
      </c>
      <c r="H147" s="20" t="e">
        <f>#REF!</f>
        <v>#REF!</v>
      </c>
      <c r="I147" s="21" t="e">
        <f>#REF!</f>
        <v>#REF!</v>
      </c>
      <c r="J147" s="21" t="e">
        <f>#REF!</f>
        <v>#REF!</v>
      </c>
      <c r="K147" s="21" t="e">
        <f>#REF!</f>
        <v>#REF!</v>
      </c>
      <c r="L147" s="21" t="e">
        <f>#REF!</f>
        <v>#REF!</v>
      </c>
      <c r="M147" s="21" t="e">
        <f>#REF!</f>
        <v>#REF!</v>
      </c>
      <c r="N147" s="21" t="e">
        <f>#REF!</f>
        <v>#REF!</v>
      </c>
      <c r="O147" s="21" t="e">
        <f>#REF!</f>
        <v>#REF!</v>
      </c>
      <c r="P147" s="21" t="e">
        <f>#REF!</f>
        <v>#REF!</v>
      </c>
      <c r="Q147" s="21" t="e">
        <f>#REF!</f>
        <v>#REF!</v>
      </c>
      <c r="R147" s="21" t="e">
        <f>#REF!</f>
        <v>#REF!</v>
      </c>
      <c r="S147" s="21" t="e">
        <f>#REF!</f>
        <v>#REF!</v>
      </c>
      <c r="T147" s="21" t="e">
        <f>#REF!</f>
        <v>#REF!</v>
      </c>
      <c r="U147" s="21" t="e">
        <f>#REF!</f>
        <v>#REF!</v>
      </c>
      <c r="V147" s="21" t="e">
        <f t="shared" si="222"/>
        <v>#REF!</v>
      </c>
      <c r="W147" s="21" t="e">
        <f t="shared" si="223"/>
        <v>#REF!</v>
      </c>
      <c r="X147" s="21" t="e">
        <f t="shared" si="224"/>
        <v>#REF!</v>
      </c>
      <c r="Y147" s="21" t="e">
        <f t="shared" si="225"/>
        <v>#REF!</v>
      </c>
      <c r="Z147" s="21" t="e">
        <f t="shared" si="226"/>
        <v>#REF!</v>
      </c>
      <c r="AA147" s="21" t="e">
        <f t="shared" si="227"/>
        <v>#REF!</v>
      </c>
      <c r="AB147" s="21" t="e">
        <f t="shared" si="228"/>
        <v>#REF!</v>
      </c>
      <c r="AC147" s="21" t="e">
        <f t="shared" si="229"/>
        <v>#REF!</v>
      </c>
      <c r="AD147" s="21" t="e">
        <f t="shared" si="230"/>
        <v>#REF!</v>
      </c>
      <c r="AE147" s="21" t="e">
        <f t="shared" si="231"/>
        <v>#REF!</v>
      </c>
      <c r="AF147" s="21" t="e">
        <f t="shared" si="232"/>
        <v>#REF!</v>
      </c>
      <c r="AG147" s="21" t="e">
        <f t="shared" si="233"/>
        <v>#REF!</v>
      </c>
      <c r="AH147" s="22" t="e">
        <f>SUMIF(#REF!,#REF!,#REF!)</f>
        <v>#REF!</v>
      </c>
      <c r="AI147" s="7" t="e">
        <f t="shared" si="331"/>
        <v>#REF!</v>
      </c>
      <c r="AK147" s="1"/>
      <c r="AL147" s="7"/>
    </row>
    <row r="148" spans="1:39" x14ac:dyDescent="0.25">
      <c r="A148" s="10">
        <f t="shared" si="344"/>
        <v>137</v>
      </c>
      <c r="B148" s="17" t="e">
        <f>#REF!</f>
        <v>#REF!</v>
      </c>
      <c r="C148" s="18" t="e">
        <f>#REF!</f>
        <v>#REF!</v>
      </c>
      <c r="D148" s="17" t="e">
        <f>#REF!</f>
        <v>#REF!</v>
      </c>
      <c r="E148" s="17" t="e">
        <f>#REF!</f>
        <v>#REF!</v>
      </c>
      <c r="F148" s="19" t="e">
        <f>#REF!</f>
        <v>#REF!</v>
      </c>
      <c r="G148" s="8" t="e">
        <f>#REF!</f>
        <v>#REF!</v>
      </c>
      <c r="H148" s="20" t="e">
        <f>#REF!</f>
        <v>#REF!</v>
      </c>
      <c r="I148" s="21" t="e">
        <f>#REF!</f>
        <v>#REF!</v>
      </c>
      <c r="J148" s="21" t="e">
        <f>#REF!</f>
        <v>#REF!</v>
      </c>
      <c r="K148" s="21" t="e">
        <f>#REF!</f>
        <v>#REF!</v>
      </c>
      <c r="L148" s="21" t="e">
        <f>#REF!</f>
        <v>#REF!</v>
      </c>
      <c r="M148" s="21" t="e">
        <f>#REF!</f>
        <v>#REF!</v>
      </c>
      <c r="N148" s="21" t="e">
        <f>#REF!</f>
        <v>#REF!</v>
      </c>
      <c r="O148" s="21" t="e">
        <f>#REF!</f>
        <v>#REF!</v>
      </c>
      <c r="P148" s="21" t="e">
        <f>#REF!</f>
        <v>#REF!</v>
      </c>
      <c r="Q148" s="21" t="e">
        <f>#REF!</f>
        <v>#REF!</v>
      </c>
      <c r="R148" s="21" t="e">
        <f>#REF!</f>
        <v>#REF!</v>
      </c>
      <c r="S148" s="21" t="e">
        <f>#REF!</f>
        <v>#REF!</v>
      </c>
      <c r="T148" s="21" t="e">
        <f>#REF!</f>
        <v>#REF!</v>
      </c>
      <c r="U148" s="21" t="e">
        <f>#REF!</f>
        <v>#REF!</v>
      </c>
      <c r="V148" s="21" t="e">
        <f t="shared" si="222"/>
        <v>#REF!</v>
      </c>
      <c r="W148" s="21" t="e">
        <f t="shared" si="223"/>
        <v>#REF!</v>
      </c>
      <c r="X148" s="21" t="e">
        <f t="shared" si="224"/>
        <v>#REF!</v>
      </c>
      <c r="Y148" s="21" t="e">
        <f t="shared" si="225"/>
        <v>#REF!</v>
      </c>
      <c r="Z148" s="21" t="e">
        <f t="shared" si="226"/>
        <v>#REF!</v>
      </c>
      <c r="AA148" s="21" t="e">
        <f t="shared" si="227"/>
        <v>#REF!</v>
      </c>
      <c r="AB148" s="21" t="e">
        <f t="shared" si="228"/>
        <v>#REF!</v>
      </c>
      <c r="AC148" s="21" t="e">
        <f t="shared" si="229"/>
        <v>#REF!</v>
      </c>
      <c r="AD148" s="21" t="e">
        <f t="shared" si="230"/>
        <v>#REF!</v>
      </c>
      <c r="AE148" s="21" t="e">
        <f t="shared" si="231"/>
        <v>#REF!</v>
      </c>
      <c r="AF148" s="21" t="e">
        <f t="shared" si="232"/>
        <v>#REF!</v>
      </c>
      <c r="AG148" s="21" t="e">
        <f t="shared" si="233"/>
        <v>#REF!</v>
      </c>
      <c r="AH148" s="22" t="e">
        <f>SUMIF(#REF!,#REF!,#REF!)</f>
        <v>#REF!</v>
      </c>
      <c r="AI148" s="7" t="e">
        <f t="shared" si="331"/>
        <v>#REF!</v>
      </c>
      <c r="AK148" s="1"/>
      <c r="AL148" s="7"/>
    </row>
    <row r="149" spans="1:39" x14ac:dyDescent="0.25">
      <c r="A149" s="10">
        <f t="shared" si="344"/>
        <v>138</v>
      </c>
      <c r="B149" s="17" t="e">
        <f>#REF!</f>
        <v>#REF!</v>
      </c>
      <c r="C149" s="18" t="e">
        <f>#REF!</f>
        <v>#REF!</v>
      </c>
      <c r="D149" s="17" t="e">
        <f>#REF!</f>
        <v>#REF!</v>
      </c>
      <c r="E149" s="17" t="e">
        <f>#REF!</f>
        <v>#REF!</v>
      </c>
      <c r="F149" s="19" t="e">
        <f>#REF!</f>
        <v>#REF!</v>
      </c>
      <c r="G149" s="8" t="e">
        <f>#REF!</f>
        <v>#REF!</v>
      </c>
      <c r="H149" s="20" t="e">
        <f>#REF!</f>
        <v>#REF!</v>
      </c>
      <c r="I149" s="21" t="e">
        <f>#REF!</f>
        <v>#REF!</v>
      </c>
      <c r="J149" s="21" t="e">
        <f>#REF!</f>
        <v>#REF!</v>
      </c>
      <c r="K149" s="21" t="e">
        <f>#REF!</f>
        <v>#REF!</v>
      </c>
      <c r="L149" s="21" t="e">
        <f>#REF!</f>
        <v>#REF!</v>
      </c>
      <c r="M149" s="21" t="e">
        <f>#REF!</f>
        <v>#REF!</v>
      </c>
      <c r="N149" s="21" t="e">
        <f>#REF!</f>
        <v>#REF!</v>
      </c>
      <c r="O149" s="21" t="e">
        <f>#REF!</f>
        <v>#REF!</v>
      </c>
      <c r="P149" s="21" t="e">
        <f>#REF!</f>
        <v>#REF!</v>
      </c>
      <c r="Q149" s="21" t="e">
        <f>#REF!</f>
        <v>#REF!</v>
      </c>
      <c r="R149" s="21" t="e">
        <f>#REF!</f>
        <v>#REF!</v>
      </c>
      <c r="S149" s="21" t="e">
        <f>#REF!</f>
        <v>#REF!</v>
      </c>
      <c r="T149" s="21" t="e">
        <f>#REF!</f>
        <v>#REF!</v>
      </c>
      <c r="U149" s="21" t="e">
        <f>#REF!</f>
        <v>#REF!</v>
      </c>
      <c r="V149" s="21" t="e">
        <f t="shared" si="222"/>
        <v>#REF!</v>
      </c>
      <c r="W149" s="21" t="e">
        <f t="shared" si="223"/>
        <v>#REF!</v>
      </c>
      <c r="X149" s="21" t="e">
        <f t="shared" si="224"/>
        <v>#REF!</v>
      </c>
      <c r="Y149" s="21" t="e">
        <f t="shared" si="225"/>
        <v>#REF!</v>
      </c>
      <c r="Z149" s="21" t="e">
        <f t="shared" si="226"/>
        <v>#REF!</v>
      </c>
      <c r="AA149" s="21" t="e">
        <f t="shared" si="227"/>
        <v>#REF!</v>
      </c>
      <c r="AB149" s="21" t="e">
        <f t="shared" si="228"/>
        <v>#REF!</v>
      </c>
      <c r="AC149" s="21" t="e">
        <f t="shared" si="229"/>
        <v>#REF!</v>
      </c>
      <c r="AD149" s="21" t="e">
        <f t="shared" si="230"/>
        <v>#REF!</v>
      </c>
      <c r="AE149" s="21" t="e">
        <f t="shared" si="231"/>
        <v>#REF!</v>
      </c>
      <c r="AF149" s="21" t="e">
        <f t="shared" si="232"/>
        <v>#REF!</v>
      </c>
      <c r="AG149" s="21" t="e">
        <f t="shared" si="233"/>
        <v>#REF!</v>
      </c>
      <c r="AH149" s="22" t="e">
        <f>SUMIF(#REF!,#REF!,#REF!)</f>
        <v>#REF!</v>
      </c>
      <c r="AI149" s="7" t="e">
        <f t="shared" si="331"/>
        <v>#REF!</v>
      </c>
      <c r="AK149" s="1"/>
      <c r="AL149" s="7"/>
    </row>
    <row r="150" spans="1:39" x14ac:dyDescent="0.25">
      <c r="A150" s="10">
        <f t="shared" si="344"/>
        <v>139</v>
      </c>
      <c r="B150" s="17" t="e">
        <f>#REF!</f>
        <v>#REF!</v>
      </c>
      <c r="C150" s="18" t="e">
        <f>#REF!</f>
        <v>#REF!</v>
      </c>
      <c r="D150" s="17" t="e">
        <f>#REF!</f>
        <v>#REF!</v>
      </c>
      <c r="E150" s="17" t="e">
        <f>#REF!</f>
        <v>#REF!</v>
      </c>
      <c r="F150" s="19" t="e">
        <f>#REF!</f>
        <v>#REF!</v>
      </c>
      <c r="G150" s="8" t="e">
        <f>#REF!</f>
        <v>#REF!</v>
      </c>
      <c r="H150" s="20" t="e">
        <f>#REF!</f>
        <v>#REF!</v>
      </c>
      <c r="I150" s="21" t="e">
        <f>#REF!</f>
        <v>#REF!</v>
      </c>
      <c r="J150" s="21" t="e">
        <f>#REF!</f>
        <v>#REF!</v>
      </c>
      <c r="K150" s="21" t="e">
        <f>#REF!</f>
        <v>#REF!</v>
      </c>
      <c r="L150" s="21" t="e">
        <f>#REF!</f>
        <v>#REF!</v>
      </c>
      <c r="M150" s="21" t="e">
        <f>#REF!</f>
        <v>#REF!</v>
      </c>
      <c r="N150" s="21" t="e">
        <f>#REF!</f>
        <v>#REF!</v>
      </c>
      <c r="O150" s="21" t="e">
        <f>#REF!</f>
        <v>#REF!</v>
      </c>
      <c r="P150" s="21" t="e">
        <f>#REF!</f>
        <v>#REF!</v>
      </c>
      <c r="Q150" s="21" t="e">
        <f>#REF!</f>
        <v>#REF!</v>
      </c>
      <c r="R150" s="21" t="e">
        <f>#REF!</f>
        <v>#REF!</v>
      </c>
      <c r="S150" s="21" t="e">
        <f>#REF!</f>
        <v>#REF!</v>
      </c>
      <c r="T150" s="21" t="e">
        <f>#REF!</f>
        <v>#REF!</v>
      </c>
      <c r="U150" s="21" t="e">
        <f>#REF!</f>
        <v>#REF!</v>
      </c>
      <c r="V150" s="21" t="e">
        <f t="shared" si="222"/>
        <v>#REF!</v>
      </c>
      <c r="W150" s="21" t="e">
        <f t="shared" si="223"/>
        <v>#REF!</v>
      </c>
      <c r="X150" s="21" t="e">
        <f t="shared" si="224"/>
        <v>#REF!</v>
      </c>
      <c r="Y150" s="21" t="e">
        <f t="shared" si="225"/>
        <v>#REF!</v>
      </c>
      <c r="Z150" s="21" t="e">
        <f t="shared" si="226"/>
        <v>#REF!</v>
      </c>
      <c r="AA150" s="21" t="e">
        <f t="shared" si="227"/>
        <v>#REF!</v>
      </c>
      <c r="AB150" s="21" t="e">
        <f t="shared" si="228"/>
        <v>#REF!</v>
      </c>
      <c r="AC150" s="21" t="e">
        <f t="shared" si="229"/>
        <v>#REF!</v>
      </c>
      <c r="AD150" s="21" t="e">
        <f t="shared" si="230"/>
        <v>#REF!</v>
      </c>
      <c r="AE150" s="21" t="e">
        <f t="shared" si="231"/>
        <v>#REF!</v>
      </c>
      <c r="AF150" s="21" t="e">
        <f t="shared" si="232"/>
        <v>#REF!</v>
      </c>
      <c r="AG150" s="21" t="e">
        <f t="shared" si="233"/>
        <v>#REF!</v>
      </c>
      <c r="AH150" s="22" t="e">
        <f>SUMIF(#REF!,#REF!,#REF!)</f>
        <v>#REF!</v>
      </c>
      <c r="AI150" s="7" t="e">
        <f t="shared" si="331"/>
        <v>#REF!</v>
      </c>
      <c r="AK150" s="1"/>
      <c r="AL150" s="7"/>
    </row>
    <row r="151" spans="1:39" x14ac:dyDescent="0.25">
      <c r="A151" s="10">
        <f t="shared" si="344"/>
        <v>140</v>
      </c>
      <c r="B151" s="17" t="e">
        <f>#REF!</f>
        <v>#REF!</v>
      </c>
      <c r="C151" s="18" t="e">
        <f>#REF!</f>
        <v>#REF!</v>
      </c>
      <c r="D151" s="17" t="e">
        <f>#REF!</f>
        <v>#REF!</v>
      </c>
      <c r="E151" s="17" t="e">
        <f>#REF!</f>
        <v>#REF!</v>
      </c>
      <c r="F151" s="19" t="e">
        <f>#REF!</f>
        <v>#REF!</v>
      </c>
      <c r="G151" s="8" t="e">
        <f>#REF!</f>
        <v>#REF!</v>
      </c>
      <c r="H151" s="20" t="e">
        <f>#REF!</f>
        <v>#REF!</v>
      </c>
      <c r="I151" s="21" t="e">
        <f>#REF!</f>
        <v>#REF!</v>
      </c>
      <c r="J151" s="21" t="e">
        <f>#REF!</f>
        <v>#REF!</v>
      </c>
      <c r="K151" s="21" t="e">
        <f>#REF!</f>
        <v>#REF!</v>
      </c>
      <c r="L151" s="21" t="e">
        <f>#REF!</f>
        <v>#REF!</v>
      </c>
      <c r="M151" s="21" t="e">
        <f>#REF!</f>
        <v>#REF!</v>
      </c>
      <c r="N151" s="21" t="e">
        <f>#REF!</f>
        <v>#REF!</v>
      </c>
      <c r="O151" s="21" t="e">
        <f>#REF!</f>
        <v>#REF!</v>
      </c>
      <c r="P151" s="21" t="e">
        <f>#REF!</f>
        <v>#REF!</v>
      </c>
      <c r="Q151" s="21" t="e">
        <f>#REF!</f>
        <v>#REF!</v>
      </c>
      <c r="R151" s="21" t="e">
        <f>#REF!</f>
        <v>#REF!</v>
      </c>
      <c r="S151" s="21" t="e">
        <f>#REF!</f>
        <v>#REF!</v>
      </c>
      <c r="T151" s="21" t="e">
        <f>#REF!</f>
        <v>#REF!</v>
      </c>
      <c r="U151" s="21" t="e">
        <f>#REF!</f>
        <v>#REF!</v>
      </c>
      <c r="V151" s="21" t="e">
        <f t="shared" si="222"/>
        <v>#REF!</v>
      </c>
      <c r="W151" s="21" t="e">
        <f t="shared" si="223"/>
        <v>#REF!</v>
      </c>
      <c r="X151" s="21" t="e">
        <f t="shared" si="224"/>
        <v>#REF!</v>
      </c>
      <c r="Y151" s="21" t="e">
        <f t="shared" si="225"/>
        <v>#REF!</v>
      </c>
      <c r="Z151" s="21" t="e">
        <f t="shared" si="226"/>
        <v>#REF!</v>
      </c>
      <c r="AA151" s="21" t="e">
        <f t="shared" si="227"/>
        <v>#REF!</v>
      </c>
      <c r="AB151" s="21" t="e">
        <f t="shared" si="228"/>
        <v>#REF!</v>
      </c>
      <c r="AC151" s="21" t="e">
        <f t="shared" si="229"/>
        <v>#REF!</v>
      </c>
      <c r="AD151" s="21" t="e">
        <f t="shared" si="230"/>
        <v>#REF!</v>
      </c>
      <c r="AE151" s="21" t="e">
        <f t="shared" si="231"/>
        <v>#REF!</v>
      </c>
      <c r="AF151" s="21" t="e">
        <f t="shared" si="232"/>
        <v>#REF!</v>
      </c>
      <c r="AG151" s="21" t="e">
        <f t="shared" si="233"/>
        <v>#REF!</v>
      </c>
      <c r="AH151" s="22" t="e">
        <f>SUMIF(#REF!,#REF!,#REF!)</f>
        <v>#REF!</v>
      </c>
      <c r="AI151" s="7" t="e">
        <f t="shared" si="331"/>
        <v>#REF!</v>
      </c>
      <c r="AK151" s="1"/>
      <c r="AL151" s="7"/>
    </row>
    <row r="152" spans="1:39" x14ac:dyDescent="0.25">
      <c r="A152" s="10">
        <f t="shared" si="344"/>
        <v>141</v>
      </c>
      <c r="B152" s="17" t="e">
        <f>#REF!</f>
        <v>#REF!</v>
      </c>
      <c r="C152" s="18" t="e">
        <f>#REF!</f>
        <v>#REF!</v>
      </c>
      <c r="D152" s="17" t="e">
        <f>#REF!</f>
        <v>#REF!</v>
      </c>
      <c r="E152" s="17" t="e">
        <f>#REF!</f>
        <v>#REF!</v>
      </c>
      <c r="F152" s="19" t="e">
        <f>#REF!</f>
        <v>#REF!</v>
      </c>
      <c r="G152" s="8" t="e">
        <f>#REF!</f>
        <v>#REF!</v>
      </c>
      <c r="H152" s="20" t="e">
        <f>#REF!</f>
        <v>#REF!</v>
      </c>
      <c r="I152" s="21" t="e">
        <f>#REF!</f>
        <v>#REF!</v>
      </c>
      <c r="J152" s="21" t="e">
        <f>#REF!</f>
        <v>#REF!</v>
      </c>
      <c r="K152" s="21" t="e">
        <f>#REF!</f>
        <v>#REF!</v>
      </c>
      <c r="L152" s="21" t="e">
        <f>#REF!</f>
        <v>#REF!</v>
      </c>
      <c r="M152" s="21" t="e">
        <f>#REF!</f>
        <v>#REF!</v>
      </c>
      <c r="N152" s="21" t="e">
        <f>#REF!</f>
        <v>#REF!</v>
      </c>
      <c r="O152" s="21" t="e">
        <f>#REF!</f>
        <v>#REF!</v>
      </c>
      <c r="P152" s="21" t="e">
        <f>#REF!</f>
        <v>#REF!</v>
      </c>
      <c r="Q152" s="21" t="e">
        <f>#REF!</f>
        <v>#REF!</v>
      </c>
      <c r="R152" s="21" t="e">
        <f>#REF!</f>
        <v>#REF!</v>
      </c>
      <c r="S152" s="21" t="e">
        <f>#REF!</f>
        <v>#REF!</v>
      </c>
      <c r="T152" s="21" t="e">
        <f>#REF!</f>
        <v>#REF!</v>
      </c>
      <c r="U152" s="21" t="e">
        <f>#REF!</f>
        <v>#REF!</v>
      </c>
      <c r="V152" s="21" t="e">
        <f t="shared" si="222"/>
        <v>#REF!</v>
      </c>
      <c r="W152" s="21" t="e">
        <f t="shared" si="223"/>
        <v>#REF!</v>
      </c>
      <c r="X152" s="21" t="e">
        <f t="shared" si="224"/>
        <v>#REF!</v>
      </c>
      <c r="Y152" s="21" t="e">
        <f t="shared" si="225"/>
        <v>#REF!</v>
      </c>
      <c r="Z152" s="21" t="e">
        <f t="shared" si="226"/>
        <v>#REF!</v>
      </c>
      <c r="AA152" s="21" t="e">
        <f t="shared" si="227"/>
        <v>#REF!</v>
      </c>
      <c r="AB152" s="21" t="e">
        <f t="shared" si="228"/>
        <v>#REF!</v>
      </c>
      <c r="AC152" s="21" t="e">
        <f t="shared" si="229"/>
        <v>#REF!</v>
      </c>
      <c r="AD152" s="21" t="e">
        <f t="shared" si="230"/>
        <v>#REF!</v>
      </c>
      <c r="AE152" s="21" t="e">
        <f t="shared" si="231"/>
        <v>#REF!</v>
      </c>
      <c r="AF152" s="21" t="e">
        <f t="shared" si="232"/>
        <v>#REF!</v>
      </c>
      <c r="AG152" s="21" t="e">
        <f t="shared" si="233"/>
        <v>#REF!</v>
      </c>
      <c r="AH152" s="22" t="e">
        <f>SUMIF(#REF!,#REF!,#REF!)</f>
        <v>#REF!</v>
      </c>
      <c r="AI152" s="7" t="e">
        <f t="shared" si="331"/>
        <v>#REF!</v>
      </c>
      <c r="AK152" s="2"/>
      <c r="AL152" s="7"/>
    </row>
    <row r="153" spans="1:39" x14ac:dyDescent="0.25">
      <c r="A153" s="10">
        <f t="shared" si="344"/>
        <v>142</v>
      </c>
      <c r="B153" s="17" t="e">
        <f>#REF!</f>
        <v>#REF!</v>
      </c>
      <c r="C153" s="18" t="e">
        <f>#REF!</f>
        <v>#REF!</v>
      </c>
      <c r="D153" s="17" t="e">
        <f>#REF!</f>
        <v>#REF!</v>
      </c>
      <c r="E153" s="17" t="e">
        <f>#REF!</f>
        <v>#REF!</v>
      </c>
      <c r="F153" s="19" t="e">
        <f>#REF!</f>
        <v>#REF!</v>
      </c>
      <c r="G153" s="8" t="e">
        <f>#REF!</f>
        <v>#REF!</v>
      </c>
      <c r="H153" s="20" t="e">
        <f>#REF!</f>
        <v>#REF!</v>
      </c>
      <c r="I153" s="21" t="e">
        <f>#REF!</f>
        <v>#REF!</v>
      </c>
      <c r="J153" s="21" t="e">
        <f>#REF!</f>
        <v>#REF!</v>
      </c>
      <c r="K153" s="21" t="e">
        <f>#REF!</f>
        <v>#REF!</v>
      </c>
      <c r="L153" s="21" t="e">
        <f>#REF!</f>
        <v>#REF!</v>
      </c>
      <c r="M153" s="21" t="e">
        <f>#REF!</f>
        <v>#REF!</v>
      </c>
      <c r="N153" s="21" t="e">
        <f>#REF!</f>
        <v>#REF!</v>
      </c>
      <c r="O153" s="21" t="e">
        <f>#REF!</f>
        <v>#REF!</v>
      </c>
      <c r="P153" s="21" t="e">
        <f>#REF!</f>
        <v>#REF!</v>
      </c>
      <c r="Q153" s="21" t="e">
        <f>#REF!</f>
        <v>#REF!</v>
      </c>
      <c r="R153" s="21" t="e">
        <f>#REF!</f>
        <v>#REF!</v>
      </c>
      <c r="S153" s="21" t="e">
        <f>#REF!</f>
        <v>#REF!</v>
      </c>
      <c r="T153" s="21" t="e">
        <f>#REF!</f>
        <v>#REF!</v>
      </c>
      <c r="U153" s="21" t="e">
        <f>#REF!</f>
        <v>#REF!</v>
      </c>
      <c r="V153" s="21" t="e">
        <f t="shared" si="222"/>
        <v>#REF!</v>
      </c>
      <c r="W153" s="21" t="e">
        <f t="shared" si="223"/>
        <v>#REF!</v>
      </c>
      <c r="X153" s="21" t="e">
        <f t="shared" si="224"/>
        <v>#REF!</v>
      </c>
      <c r="Y153" s="21" t="e">
        <f t="shared" si="225"/>
        <v>#REF!</v>
      </c>
      <c r="Z153" s="21" t="e">
        <f t="shared" si="226"/>
        <v>#REF!</v>
      </c>
      <c r="AA153" s="21" t="e">
        <f t="shared" si="227"/>
        <v>#REF!</v>
      </c>
      <c r="AB153" s="21" t="e">
        <f t="shared" si="228"/>
        <v>#REF!</v>
      </c>
      <c r="AC153" s="21" t="e">
        <f t="shared" si="229"/>
        <v>#REF!</v>
      </c>
      <c r="AD153" s="21" t="e">
        <f t="shared" si="230"/>
        <v>#REF!</v>
      </c>
      <c r="AE153" s="21" t="e">
        <f t="shared" si="231"/>
        <v>#REF!</v>
      </c>
      <c r="AF153" s="21" t="e">
        <f t="shared" si="232"/>
        <v>#REF!</v>
      </c>
      <c r="AG153" s="21" t="e">
        <f t="shared" si="233"/>
        <v>#REF!</v>
      </c>
      <c r="AH153" s="22" t="e">
        <f>SUMIF(#REF!,#REF!,#REF!)</f>
        <v>#REF!</v>
      </c>
      <c r="AI153" s="7" t="e">
        <f t="shared" si="331"/>
        <v>#REF!</v>
      </c>
      <c r="AK153" s="1"/>
      <c r="AL153" s="7"/>
    </row>
    <row r="154" spans="1:39" x14ac:dyDescent="0.25">
      <c r="A154" s="10">
        <f t="shared" si="344"/>
        <v>143</v>
      </c>
      <c r="B154" s="17" t="e">
        <f>#REF!</f>
        <v>#REF!</v>
      </c>
      <c r="C154" s="18" t="e">
        <f>#REF!</f>
        <v>#REF!</v>
      </c>
      <c r="D154" s="17" t="e">
        <f>#REF!</f>
        <v>#REF!</v>
      </c>
      <c r="E154" s="17" t="e">
        <f>#REF!</f>
        <v>#REF!</v>
      </c>
      <c r="F154" s="19" t="e">
        <f>#REF!</f>
        <v>#REF!</v>
      </c>
      <c r="G154" s="8" t="e">
        <f>#REF!</f>
        <v>#REF!</v>
      </c>
      <c r="H154" s="20" t="e">
        <f>#REF!</f>
        <v>#REF!</v>
      </c>
      <c r="I154" s="21" t="e">
        <f>#REF!</f>
        <v>#REF!</v>
      </c>
      <c r="J154" s="21" t="e">
        <f>#REF!</f>
        <v>#REF!</v>
      </c>
      <c r="K154" s="21" t="e">
        <f>#REF!</f>
        <v>#REF!</v>
      </c>
      <c r="L154" s="21" t="e">
        <f>#REF!</f>
        <v>#REF!</v>
      </c>
      <c r="M154" s="21" t="e">
        <f>#REF!</f>
        <v>#REF!</v>
      </c>
      <c r="N154" s="21" t="e">
        <f>#REF!</f>
        <v>#REF!</v>
      </c>
      <c r="O154" s="21" t="e">
        <f>#REF!</f>
        <v>#REF!</v>
      </c>
      <c r="P154" s="21" t="e">
        <f>#REF!</f>
        <v>#REF!</v>
      </c>
      <c r="Q154" s="21" t="e">
        <f>#REF!</f>
        <v>#REF!</v>
      </c>
      <c r="R154" s="21" t="e">
        <f>#REF!</f>
        <v>#REF!</v>
      </c>
      <c r="S154" s="21" t="e">
        <f>#REF!</f>
        <v>#REF!</v>
      </c>
      <c r="T154" s="21" t="e">
        <f>#REF!</f>
        <v>#REF!</v>
      </c>
      <c r="U154" s="21" t="e">
        <f>#REF!</f>
        <v>#REF!</v>
      </c>
      <c r="V154" s="21" t="e">
        <f t="shared" si="222"/>
        <v>#REF!</v>
      </c>
      <c r="W154" s="21" t="e">
        <f t="shared" si="223"/>
        <v>#REF!</v>
      </c>
      <c r="X154" s="21" t="e">
        <f t="shared" si="224"/>
        <v>#REF!</v>
      </c>
      <c r="Y154" s="21" t="e">
        <f t="shared" si="225"/>
        <v>#REF!</v>
      </c>
      <c r="Z154" s="21" t="e">
        <f t="shared" si="226"/>
        <v>#REF!</v>
      </c>
      <c r="AA154" s="21" t="e">
        <f t="shared" si="227"/>
        <v>#REF!</v>
      </c>
      <c r="AB154" s="21" t="e">
        <f t="shared" si="228"/>
        <v>#REF!</v>
      </c>
      <c r="AC154" s="21" t="e">
        <f t="shared" si="229"/>
        <v>#REF!</v>
      </c>
      <c r="AD154" s="21" t="e">
        <f t="shared" si="230"/>
        <v>#REF!</v>
      </c>
      <c r="AE154" s="21" t="e">
        <f t="shared" si="231"/>
        <v>#REF!</v>
      </c>
      <c r="AF154" s="21" t="e">
        <f t="shared" si="232"/>
        <v>#REF!</v>
      </c>
      <c r="AG154" s="21" t="e">
        <f t="shared" si="233"/>
        <v>#REF!</v>
      </c>
      <c r="AH154" s="22" t="e">
        <f>SUMIF(#REF!,#REF!,#REF!)</f>
        <v>#REF!</v>
      </c>
      <c r="AI154" s="7" t="e">
        <f t="shared" si="331"/>
        <v>#REF!</v>
      </c>
      <c r="AK154" s="1"/>
      <c r="AL154" s="7"/>
    </row>
    <row r="155" spans="1:39" x14ac:dyDescent="0.25">
      <c r="A155" s="10">
        <f t="shared" si="344"/>
        <v>144</v>
      </c>
      <c r="B155" s="17" t="e">
        <f>#REF!</f>
        <v>#REF!</v>
      </c>
      <c r="C155" s="18" t="e">
        <f>#REF!</f>
        <v>#REF!</v>
      </c>
      <c r="D155" s="17" t="e">
        <f>#REF!</f>
        <v>#REF!</v>
      </c>
      <c r="E155" s="17" t="e">
        <f>#REF!</f>
        <v>#REF!</v>
      </c>
      <c r="F155" s="19" t="e">
        <f>#REF!</f>
        <v>#REF!</v>
      </c>
      <c r="G155" s="8" t="e">
        <f>#REF!</f>
        <v>#REF!</v>
      </c>
      <c r="H155" s="20" t="e">
        <f>#REF!</f>
        <v>#REF!</v>
      </c>
      <c r="I155" s="21" t="e">
        <f>#REF!</f>
        <v>#REF!</v>
      </c>
      <c r="J155" s="21" t="e">
        <f>#REF!</f>
        <v>#REF!</v>
      </c>
      <c r="K155" s="21" t="e">
        <f>#REF!</f>
        <v>#REF!</v>
      </c>
      <c r="L155" s="21" t="e">
        <f>#REF!</f>
        <v>#REF!</v>
      </c>
      <c r="M155" s="21" t="e">
        <f>#REF!</f>
        <v>#REF!</v>
      </c>
      <c r="N155" s="21" t="e">
        <f>#REF!</f>
        <v>#REF!</v>
      </c>
      <c r="O155" s="21" t="e">
        <f>#REF!</f>
        <v>#REF!</v>
      </c>
      <c r="P155" s="21" t="e">
        <f>#REF!</f>
        <v>#REF!</v>
      </c>
      <c r="Q155" s="21" t="e">
        <f>#REF!</f>
        <v>#REF!</v>
      </c>
      <c r="R155" s="21" t="e">
        <f>#REF!</f>
        <v>#REF!</v>
      </c>
      <c r="S155" s="21" t="e">
        <f>#REF!</f>
        <v>#REF!</v>
      </c>
      <c r="T155" s="21" t="e">
        <f>#REF!</f>
        <v>#REF!</v>
      </c>
      <c r="U155" s="21" t="e">
        <f>#REF!</f>
        <v>#REF!</v>
      </c>
      <c r="V155" s="21" t="e">
        <f t="shared" si="222"/>
        <v>#REF!</v>
      </c>
      <c r="W155" s="21" t="e">
        <f t="shared" si="223"/>
        <v>#REF!</v>
      </c>
      <c r="X155" s="21" t="e">
        <f t="shared" si="224"/>
        <v>#REF!</v>
      </c>
      <c r="Y155" s="21" t="e">
        <f t="shared" si="225"/>
        <v>#REF!</v>
      </c>
      <c r="Z155" s="21" t="e">
        <f t="shared" si="226"/>
        <v>#REF!</v>
      </c>
      <c r="AA155" s="21" t="e">
        <f t="shared" si="227"/>
        <v>#REF!</v>
      </c>
      <c r="AB155" s="21" t="e">
        <f t="shared" si="228"/>
        <v>#REF!</v>
      </c>
      <c r="AC155" s="21" t="e">
        <f t="shared" si="229"/>
        <v>#REF!</v>
      </c>
      <c r="AD155" s="21" t="e">
        <f t="shared" si="230"/>
        <v>#REF!</v>
      </c>
      <c r="AE155" s="21" t="e">
        <f t="shared" si="231"/>
        <v>#REF!</v>
      </c>
      <c r="AF155" s="21" t="e">
        <f t="shared" si="232"/>
        <v>#REF!</v>
      </c>
      <c r="AG155" s="21" t="e">
        <f t="shared" si="233"/>
        <v>#REF!</v>
      </c>
      <c r="AH155" s="22" t="e">
        <f>SUMIF(#REF!,#REF!,#REF!)</f>
        <v>#REF!</v>
      </c>
      <c r="AI155" s="7" t="e">
        <f t="shared" si="331"/>
        <v>#REF!</v>
      </c>
      <c r="AL155" s="7"/>
    </row>
    <row r="156" spans="1:39" x14ac:dyDescent="0.25">
      <c r="A156" s="10">
        <f t="shared" si="344"/>
        <v>145</v>
      </c>
      <c r="B156" s="17" t="e">
        <f>#REF!</f>
        <v>#REF!</v>
      </c>
      <c r="C156" s="18" t="e">
        <f>#REF!</f>
        <v>#REF!</v>
      </c>
      <c r="D156" s="17" t="e">
        <f>#REF!</f>
        <v>#REF!</v>
      </c>
      <c r="E156" s="17" t="e">
        <f>#REF!</f>
        <v>#REF!</v>
      </c>
      <c r="F156" s="19" t="e">
        <f>#REF!</f>
        <v>#REF!</v>
      </c>
      <c r="G156" s="8" t="e">
        <f>#REF!</f>
        <v>#REF!</v>
      </c>
      <c r="H156" s="20" t="e">
        <f>#REF!</f>
        <v>#REF!</v>
      </c>
      <c r="I156" s="21" t="e">
        <f>#REF!</f>
        <v>#REF!</v>
      </c>
      <c r="J156" s="21" t="e">
        <f>#REF!</f>
        <v>#REF!</v>
      </c>
      <c r="K156" s="21" t="e">
        <f>#REF!</f>
        <v>#REF!</v>
      </c>
      <c r="L156" s="21" t="e">
        <f>#REF!</f>
        <v>#REF!</v>
      </c>
      <c r="M156" s="21" t="e">
        <f>#REF!</f>
        <v>#REF!</v>
      </c>
      <c r="N156" s="21" t="e">
        <f>#REF!</f>
        <v>#REF!</v>
      </c>
      <c r="O156" s="21" t="e">
        <f>#REF!</f>
        <v>#REF!</v>
      </c>
      <c r="P156" s="21" t="e">
        <f>#REF!</f>
        <v>#REF!</v>
      </c>
      <c r="Q156" s="21" t="e">
        <f>#REF!</f>
        <v>#REF!</v>
      </c>
      <c r="R156" s="21" t="e">
        <f>#REF!</f>
        <v>#REF!</v>
      </c>
      <c r="S156" s="21" t="e">
        <f>#REF!</f>
        <v>#REF!</v>
      </c>
      <c r="T156" s="21" t="e">
        <f>#REF!</f>
        <v>#REF!</v>
      </c>
      <c r="U156" s="21" t="e">
        <f>#REF!</f>
        <v>#REF!</v>
      </c>
      <c r="V156" s="21" t="e">
        <f t="shared" si="222"/>
        <v>#REF!</v>
      </c>
      <c r="W156" s="21" t="e">
        <f t="shared" si="223"/>
        <v>#REF!</v>
      </c>
      <c r="X156" s="21" t="e">
        <f t="shared" si="224"/>
        <v>#REF!</v>
      </c>
      <c r="Y156" s="21" t="e">
        <f t="shared" si="225"/>
        <v>#REF!</v>
      </c>
      <c r="Z156" s="21" t="e">
        <f t="shared" si="226"/>
        <v>#REF!</v>
      </c>
      <c r="AA156" s="21" t="e">
        <f t="shared" si="227"/>
        <v>#REF!</v>
      </c>
      <c r="AB156" s="21" t="e">
        <f t="shared" si="228"/>
        <v>#REF!</v>
      </c>
      <c r="AC156" s="21" t="e">
        <f t="shared" si="229"/>
        <v>#REF!</v>
      </c>
      <c r="AD156" s="21" t="e">
        <f t="shared" si="230"/>
        <v>#REF!</v>
      </c>
      <c r="AE156" s="21" t="e">
        <f t="shared" si="231"/>
        <v>#REF!</v>
      </c>
      <c r="AF156" s="21" t="e">
        <f t="shared" si="232"/>
        <v>#REF!</v>
      </c>
      <c r="AG156" s="21" t="e">
        <f t="shared" si="233"/>
        <v>#REF!</v>
      </c>
      <c r="AH156" s="22" t="e">
        <f>SUMIF(#REF!,#REF!,#REF!)</f>
        <v>#REF!</v>
      </c>
      <c r="AI156" s="7" t="e">
        <f t="shared" si="331"/>
        <v>#REF!</v>
      </c>
      <c r="AK156" s="1"/>
      <c r="AL156" s="7"/>
    </row>
    <row r="157" spans="1:39" x14ac:dyDescent="0.25">
      <c r="A157" s="10">
        <f t="shared" si="344"/>
        <v>146</v>
      </c>
      <c r="B157" s="17" t="e">
        <f>#REF!</f>
        <v>#REF!</v>
      </c>
      <c r="C157" s="18" t="e">
        <f>#REF!</f>
        <v>#REF!</v>
      </c>
      <c r="D157" s="17" t="e">
        <f>#REF!</f>
        <v>#REF!</v>
      </c>
      <c r="E157" s="17" t="e">
        <f>#REF!</f>
        <v>#REF!</v>
      </c>
      <c r="F157" s="19" t="e">
        <f>#REF!</f>
        <v>#REF!</v>
      </c>
      <c r="G157" s="8" t="e">
        <f>#REF!</f>
        <v>#REF!</v>
      </c>
      <c r="H157" s="20" t="e">
        <f>#REF!</f>
        <v>#REF!</v>
      </c>
      <c r="I157" s="21" t="e">
        <f>#REF!</f>
        <v>#REF!</v>
      </c>
      <c r="J157" s="21" t="e">
        <f>#REF!</f>
        <v>#REF!</v>
      </c>
      <c r="K157" s="21" t="e">
        <f>#REF!</f>
        <v>#REF!</v>
      </c>
      <c r="L157" s="21" t="e">
        <f>#REF!</f>
        <v>#REF!</v>
      </c>
      <c r="M157" s="21" t="e">
        <f>#REF!</f>
        <v>#REF!</v>
      </c>
      <c r="N157" s="21" t="e">
        <f>#REF!</f>
        <v>#REF!</v>
      </c>
      <c r="O157" s="21" t="e">
        <f>#REF!</f>
        <v>#REF!</v>
      </c>
      <c r="P157" s="21" t="e">
        <f>#REF!</f>
        <v>#REF!</v>
      </c>
      <c r="Q157" s="21" t="e">
        <f>#REF!</f>
        <v>#REF!</v>
      </c>
      <c r="R157" s="21" t="e">
        <f>#REF!</f>
        <v>#REF!</v>
      </c>
      <c r="S157" s="21" t="e">
        <f>#REF!</f>
        <v>#REF!</v>
      </c>
      <c r="T157" s="21" t="e">
        <f>#REF!</f>
        <v>#REF!</v>
      </c>
      <c r="U157" s="21" t="e">
        <f>#REF!</f>
        <v>#REF!</v>
      </c>
      <c r="V157" s="21" t="e">
        <f t="shared" si="222"/>
        <v>#REF!</v>
      </c>
      <c r="W157" s="21" t="e">
        <f t="shared" si="223"/>
        <v>#REF!</v>
      </c>
      <c r="X157" s="21" t="e">
        <f t="shared" si="224"/>
        <v>#REF!</v>
      </c>
      <c r="Y157" s="21" t="e">
        <f t="shared" si="225"/>
        <v>#REF!</v>
      </c>
      <c r="Z157" s="21" t="e">
        <f t="shared" si="226"/>
        <v>#REF!</v>
      </c>
      <c r="AA157" s="21" t="e">
        <f t="shared" si="227"/>
        <v>#REF!</v>
      </c>
      <c r="AB157" s="21" t="e">
        <f t="shared" si="228"/>
        <v>#REF!</v>
      </c>
      <c r="AC157" s="21" t="e">
        <f t="shared" si="229"/>
        <v>#REF!</v>
      </c>
      <c r="AD157" s="21" t="e">
        <f t="shared" si="230"/>
        <v>#REF!</v>
      </c>
      <c r="AE157" s="21" t="e">
        <f t="shared" si="231"/>
        <v>#REF!</v>
      </c>
      <c r="AF157" s="21" t="e">
        <f t="shared" si="232"/>
        <v>#REF!</v>
      </c>
      <c r="AG157" s="21" t="e">
        <f t="shared" si="233"/>
        <v>#REF!</v>
      </c>
      <c r="AH157" s="22" t="e">
        <f>SUMIF(#REF!,#REF!,#REF!)</f>
        <v>#REF!</v>
      </c>
      <c r="AI157" s="7" t="e">
        <f t="shared" si="331"/>
        <v>#REF!</v>
      </c>
      <c r="AK157" s="1"/>
      <c r="AL157" s="7"/>
    </row>
    <row r="158" spans="1:39" x14ac:dyDescent="0.25">
      <c r="A158" s="10">
        <f t="shared" si="344"/>
        <v>147</v>
      </c>
      <c r="B158" s="17" t="e">
        <f>#REF!</f>
        <v>#REF!</v>
      </c>
      <c r="C158" s="18" t="e">
        <f>#REF!</f>
        <v>#REF!</v>
      </c>
      <c r="D158" s="17" t="e">
        <f>#REF!</f>
        <v>#REF!</v>
      </c>
      <c r="E158" s="17" t="e">
        <f>#REF!</f>
        <v>#REF!</v>
      </c>
      <c r="F158" s="19" t="e">
        <f>#REF!</f>
        <v>#REF!</v>
      </c>
      <c r="G158" s="8" t="e">
        <f>#REF!</f>
        <v>#REF!</v>
      </c>
      <c r="H158" s="20" t="e">
        <f>#REF!</f>
        <v>#REF!</v>
      </c>
      <c r="I158" s="21" t="e">
        <f>#REF!</f>
        <v>#REF!</v>
      </c>
      <c r="J158" s="21" t="e">
        <f>#REF!</f>
        <v>#REF!</v>
      </c>
      <c r="K158" s="21" t="e">
        <f>#REF!</f>
        <v>#REF!</v>
      </c>
      <c r="L158" s="21" t="e">
        <f>#REF!</f>
        <v>#REF!</v>
      </c>
      <c r="M158" s="21" t="e">
        <f>#REF!</f>
        <v>#REF!</v>
      </c>
      <c r="N158" s="21" t="e">
        <f>#REF!</f>
        <v>#REF!</v>
      </c>
      <c r="O158" s="21" t="e">
        <f>#REF!</f>
        <v>#REF!</v>
      </c>
      <c r="P158" s="21" t="e">
        <f>#REF!</f>
        <v>#REF!</v>
      </c>
      <c r="Q158" s="21" t="e">
        <f>#REF!</f>
        <v>#REF!</v>
      </c>
      <c r="R158" s="21" t="e">
        <f>#REF!</f>
        <v>#REF!</v>
      </c>
      <c r="S158" s="21" t="e">
        <f>#REF!</f>
        <v>#REF!</v>
      </c>
      <c r="T158" s="21" t="e">
        <f>#REF!</f>
        <v>#REF!</v>
      </c>
      <c r="U158" s="21" t="e">
        <f>#REF!</f>
        <v>#REF!</v>
      </c>
      <c r="V158" s="21" t="e">
        <f t="shared" si="222"/>
        <v>#REF!</v>
      </c>
      <c r="W158" s="21" t="e">
        <f t="shared" si="223"/>
        <v>#REF!</v>
      </c>
      <c r="X158" s="21" t="e">
        <f t="shared" si="224"/>
        <v>#REF!</v>
      </c>
      <c r="Y158" s="21" t="e">
        <f t="shared" si="225"/>
        <v>#REF!</v>
      </c>
      <c r="Z158" s="21" t="e">
        <f t="shared" si="226"/>
        <v>#REF!</v>
      </c>
      <c r="AA158" s="21" t="e">
        <f t="shared" si="227"/>
        <v>#REF!</v>
      </c>
      <c r="AB158" s="21" t="e">
        <f t="shared" si="228"/>
        <v>#REF!</v>
      </c>
      <c r="AC158" s="21" t="e">
        <f t="shared" si="229"/>
        <v>#REF!</v>
      </c>
      <c r="AD158" s="21" t="e">
        <f t="shared" si="230"/>
        <v>#REF!</v>
      </c>
      <c r="AE158" s="21" t="e">
        <f t="shared" si="231"/>
        <v>#REF!</v>
      </c>
      <c r="AF158" s="21" t="e">
        <f t="shared" si="232"/>
        <v>#REF!</v>
      </c>
      <c r="AG158" s="21" t="e">
        <f t="shared" si="233"/>
        <v>#REF!</v>
      </c>
      <c r="AH158" s="22" t="e">
        <f>SUMIF(#REF!,#REF!,#REF!)</f>
        <v>#REF!</v>
      </c>
      <c r="AI158" s="7" t="e">
        <f t="shared" si="331"/>
        <v>#REF!</v>
      </c>
      <c r="AK158" s="1"/>
      <c r="AL158" s="7"/>
      <c r="AM158" s="2"/>
    </row>
    <row r="159" spans="1:39" x14ac:dyDescent="0.25">
      <c r="A159" s="10">
        <f t="shared" si="344"/>
        <v>148</v>
      </c>
      <c r="B159" s="17" t="e">
        <f>#REF!</f>
        <v>#REF!</v>
      </c>
      <c r="C159" s="18" t="e">
        <f>#REF!</f>
        <v>#REF!</v>
      </c>
      <c r="D159" s="17" t="e">
        <f>#REF!</f>
        <v>#REF!</v>
      </c>
      <c r="E159" s="17" t="e">
        <f>#REF!</f>
        <v>#REF!</v>
      </c>
      <c r="F159" s="19" t="e">
        <f>#REF!</f>
        <v>#REF!</v>
      </c>
      <c r="G159" s="8" t="e">
        <f>#REF!</f>
        <v>#REF!</v>
      </c>
      <c r="H159" s="20" t="e">
        <f>#REF!</f>
        <v>#REF!</v>
      </c>
      <c r="I159" s="21" t="e">
        <f>#REF!</f>
        <v>#REF!</v>
      </c>
      <c r="J159" s="21" t="e">
        <f>#REF!</f>
        <v>#REF!</v>
      </c>
      <c r="K159" s="21" t="e">
        <f>#REF!</f>
        <v>#REF!</v>
      </c>
      <c r="L159" s="21" t="e">
        <f>#REF!</f>
        <v>#REF!</v>
      </c>
      <c r="M159" s="21" t="e">
        <f>#REF!</f>
        <v>#REF!</v>
      </c>
      <c r="N159" s="21" t="e">
        <f>#REF!</f>
        <v>#REF!</v>
      </c>
      <c r="O159" s="21" t="e">
        <f>#REF!</f>
        <v>#REF!</v>
      </c>
      <c r="P159" s="21" t="e">
        <f>#REF!</f>
        <v>#REF!</v>
      </c>
      <c r="Q159" s="21" t="e">
        <f>#REF!</f>
        <v>#REF!</v>
      </c>
      <c r="R159" s="21" t="e">
        <f>#REF!</f>
        <v>#REF!</v>
      </c>
      <c r="S159" s="21" t="e">
        <f>#REF!</f>
        <v>#REF!</v>
      </c>
      <c r="T159" s="21" t="e">
        <f>#REF!</f>
        <v>#REF!</v>
      </c>
      <c r="U159" s="21" t="e">
        <f>#REF!</f>
        <v>#REF!</v>
      </c>
      <c r="V159" s="21" t="e">
        <f t="shared" si="222"/>
        <v>#REF!</v>
      </c>
      <c r="W159" s="21" t="e">
        <f t="shared" si="223"/>
        <v>#REF!</v>
      </c>
      <c r="X159" s="21" t="e">
        <f t="shared" si="224"/>
        <v>#REF!</v>
      </c>
      <c r="Y159" s="21" t="e">
        <f t="shared" si="225"/>
        <v>#REF!</v>
      </c>
      <c r="Z159" s="21" t="e">
        <f t="shared" si="226"/>
        <v>#REF!</v>
      </c>
      <c r="AA159" s="21" t="e">
        <f t="shared" si="227"/>
        <v>#REF!</v>
      </c>
      <c r="AB159" s="21" t="e">
        <f t="shared" si="228"/>
        <v>#REF!</v>
      </c>
      <c r="AC159" s="21" t="e">
        <f t="shared" si="229"/>
        <v>#REF!</v>
      </c>
      <c r="AD159" s="21" t="e">
        <f t="shared" si="230"/>
        <v>#REF!</v>
      </c>
      <c r="AE159" s="21" t="e">
        <f t="shared" si="231"/>
        <v>#REF!</v>
      </c>
      <c r="AF159" s="21" t="e">
        <f t="shared" si="232"/>
        <v>#REF!</v>
      </c>
      <c r="AG159" s="21" t="e">
        <f t="shared" si="233"/>
        <v>#REF!</v>
      </c>
      <c r="AH159" s="22" t="e">
        <f>SUMIF(#REF!,#REF!,#REF!)</f>
        <v>#REF!</v>
      </c>
      <c r="AI159" s="7" t="e">
        <f t="shared" si="331"/>
        <v>#REF!</v>
      </c>
      <c r="AK159" s="1" t="e">
        <f>AH159-Z159</f>
        <v>#REF!</v>
      </c>
      <c r="AL159" s="7"/>
    </row>
    <row r="160" spans="1:39" x14ac:dyDescent="0.25">
      <c r="A160" s="10">
        <f t="shared" si="344"/>
        <v>149</v>
      </c>
      <c r="B160" s="17" t="e">
        <f>#REF!</f>
        <v>#REF!</v>
      </c>
      <c r="C160" s="18" t="e">
        <f>#REF!</f>
        <v>#REF!</v>
      </c>
      <c r="D160" s="17" t="e">
        <f>#REF!</f>
        <v>#REF!</v>
      </c>
      <c r="E160" s="17" t="e">
        <f>#REF!</f>
        <v>#REF!</v>
      </c>
      <c r="F160" s="19" t="e">
        <f>#REF!</f>
        <v>#REF!</v>
      </c>
      <c r="G160" s="8" t="e">
        <f>#REF!</f>
        <v>#REF!</v>
      </c>
      <c r="H160" s="20" t="e">
        <f>#REF!</f>
        <v>#REF!</v>
      </c>
      <c r="I160" s="21" t="e">
        <f>#REF!</f>
        <v>#REF!</v>
      </c>
      <c r="J160" s="21" t="e">
        <f>#REF!</f>
        <v>#REF!</v>
      </c>
      <c r="K160" s="21" t="e">
        <f>#REF!</f>
        <v>#REF!</v>
      </c>
      <c r="L160" s="21" t="e">
        <f>#REF!</f>
        <v>#REF!</v>
      </c>
      <c r="M160" s="21" t="e">
        <f>#REF!</f>
        <v>#REF!</v>
      </c>
      <c r="N160" s="21" t="e">
        <f>#REF!</f>
        <v>#REF!</v>
      </c>
      <c r="O160" s="21" t="e">
        <f>#REF!</f>
        <v>#REF!</v>
      </c>
      <c r="P160" s="21" t="e">
        <f>#REF!</f>
        <v>#REF!</v>
      </c>
      <c r="Q160" s="21" t="e">
        <f>#REF!</f>
        <v>#REF!</v>
      </c>
      <c r="R160" s="21" t="e">
        <f>#REF!</f>
        <v>#REF!</v>
      </c>
      <c r="S160" s="21" t="e">
        <f>#REF!</f>
        <v>#REF!</v>
      </c>
      <c r="T160" s="21" t="e">
        <f>#REF!</f>
        <v>#REF!</v>
      </c>
      <c r="U160" s="21" t="e">
        <f>#REF!</f>
        <v>#REF!</v>
      </c>
      <c r="V160" s="21" t="e">
        <f t="shared" ref="V160" si="345">J160</f>
        <v>#REF!</v>
      </c>
      <c r="W160" s="21" t="e">
        <f t="shared" ref="W160" si="346">SUM(J160:K160)</f>
        <v>#REF!</v>
      </c>
      <c r="X160" s="21" t="e">
        <f t="shared" ref="X160" si="347">SUM(J160:L160)</f>
        <v>#REF!</v>
      </c>
      <c r="Y160" s="21" t="e">
        <f t="shared" ref="Y160" si="348">SUM(J160:M160)</f>
        <v>#REF!</v>
      </c>
      <c r="Z160" s="21" t="e">
        <f t="shared" ref="Z160" si="349">SUM(J160:N160)</f>
        <v>#REF!</v>
      </c>
      <c r="AA160" s="21" t="e">
        <f t="shared" ref="AA160" si="350">SUM(J160:O160)</f>
        <v>#REF!</v>
      </c>
      <c r="AB160" s="21" t="e">
        <f t="shared" ref="AB160" si="351">SUM(J160:P160)</f>
        <v>#REF!</v>
      </c>
      <c r="AC160" s="21" t="e">
        <f t="shared" ref="AC160" si="352">SUM(J160:Q160)</f>
        <v>#REF!</v>
      </c>
      <c r="AD160" s="21" t="e">
        <f t="shared" ref="AD160" si="353">SUM(J160:R160)</f>
        <v>#REF!</v>
      </c>
      <c r="AE160" s="21" t="e">
        <f t="shared" ref="AE160" si="354">SUM(J160:S160)</f>
        <v>#REF!</v>
      </c>
      <c r="AF160" s="21" t="e">
        <f t="shared" ref="AF160" si="355">SUM(J160:T160)</f>
        <v>#REF!</v>
      </c>
      <c r="AG160" s="21" t="e">
        <f t="shared" ref="AG160" si="356">SUM(J160:U160)</f>
        <v>#REF!</v>
      </c>
      <c r="AH160" s="22" t="e">
        <f>SUMIF(#REF!,#REF!,#REF!)</f>
        <v>#REF!</v>
      </c>
      <c r="AI160" s="7" t="e">
        <f t="shared" si="331"/>
        <v>#REF!</v>
      </c>
      <c r="AK160" s="2"/>
      <c r="AL160" s="7"/>
    </row>
    <row r="161" spans="1:38" x14ac:dyDescent="0.25">
      <c r="A161" s="10">
        <f t="shared" si="344"/>
        <v>150</v>
      </c>
      <c r="B161" s="17" t="e">
        <f>#REF!</f>
        <v>#REF!</v>
      </c>
      <c r="C161" s="18" t="e">
        <f>#REF!</f>
        <v>#REF!</v>
      </c>
      <c r="D161" s="17" t="e">
        <f>#REF!</f>
        <v>#REF!</v>
      </c>
      <c r="E161" s="17" t="e">
        <f>#REF!</f>
        <v>#REF!</v>
      </c>
      <c r="F161" s="19" t="e">
        <f>#REF!</f>
        <v>#REF!</v>
      </c>
      <c r="G161" s="8" t="e">
        <f>#REF!</f>
        <v>#REF!</v>
      </c>
      <c r="H161" s="20" t="e">
        <f>#REF!</f>
        <v>#REF!</v>
      </c>
      <c r="I161" s="21" t="e">
        <f>#REF!</f>
        <v>#REF!</v>
      </c>
      <c r="J161" s="21" t="e">
        <f>#REF!</f>
        <v>#REF!</v>
      </c>
      <c r="K161" s="21" t="e">
        <f>#REF!</f>
        <v>#REF!</v>
      </c>
      <c r="L161" s="21" t="e">
        <f>#REF!</f>
        <v>#REF!</v>
      </c>
      <c r="M161" s="21" t="e">
        <f>#REF!</f>
        <v>#REF!</v>
      </c>
      <c r="N161" s="21" t="e">
        <f>#REF!</f>
        <v>#REF!</v>
      </c>
      <c r="O161" s="21" t="e">
        <f>#REF!</f>
        <v>#REF!</v>
      </c>
      <c r="P161" s="21" t="e">
        <f>#REF!</f>
        <v>#REF!</v>
      </c>
      <c r="Q161" s="21" t="e">
        <f>#REF!</f>
        <v>#REF!</v>
      </c>
      <c r="R161" s="21" t="e">
        <f>#REF!</f>
        <v>#REF!</v>
      </c>
      <c r="S161" s="21" t="e">
        <f>#REF!</f>
        <v>#REF!</v>
      </c>
      <c r="T161" s="21" t="e">
        <f>#REF!</f>
        <v>#REF!</v>
      </c>
      <c r="U161" s="21" t="e">
        <f>#REF!</f>
        <v>#REF!</v>
      </c>
      <c r="V161" s="21" t="e">
        <f t="shared" si="222"/>
        <v>#REF!</v>
      </c>
      <c r="W161" s="21" t="e">
        <f t="shared" si="223"/>
        <v>#REF!</v>
      </c>
      <c r="X161" s="21" t="e">
        <f t="shared" si="224"/>
        <v>#REF!</v>
      </c>
      <c r="Y161" s="21" t="e">
        <f t="shared" si="225"/>
        <v>#REF!</v>
      </c>
      <c r="Z161" s="21" t="e">
        <f t="shared" si="226"/>
        <v>#REF!</v>
      </c>
      <c r="AA161" s="21" t="e">
        <f t="shared" si="227"/>
        <v>#REF!</v>
      </c>
      <c r="AB161" s="21" t="e">
        <f t="shared" si="228"/>
        <v>#REF!</v>
      </c>
      <c r="AC161" s="21" t="e">
        <f t="shared" si="229"/>
        <v>#REF!</v>
      </c>
      <c r="AD161" s="21" t="e">
        <f t="shared" si="230"/>
        <v>#REF!</v>
      </c>
      <c r="AE161" s="21" t="e">
        <f t="shared" si="231"/>
        <v>#REF!</v>
      </c>
      <c r="AF161" s="21" t="e">
        <f t="shared" si="232"/>
        <v>#REF!</v>
      </c>
      <c r="AG161" s="21" t="e">
        <f t="shared" si="233"/>
        <v>#REF!</v>
      </c>
      <c r="AH161" s="22" t="e">
        <f>SUMIF(#REF!,#REF!,#REF!)</f>
        <v>#REF!</v>
      </c>
      <c r="AI161" s="7" t="e">
        <f t="shared" si="331"/>
        <v>#REF!</v>
      </c>
      <c r="AK161" s="1"/>
      <c r="AL161" s="7"/>
    </row>
    <row r="162" spans="1:38" x14ac:dyDescent="0.25">
      <c r="A162" s="10">
        <f t="shared" si="344"/>
        <v>151</v>
      </c>
      <c r="B162" s="17" t="e">
        <f>#REF!</f>
        <v>#REF!</v>
      </c>
      <c r="C162" s="18" t="e">
        <f>#REF!</f>
        <v>#REF!</v>
      </c>
      <c r="D162" s="17" t="e">
        <f>#REF!</f>
        <v>#REF!</v>
      </c>
      <c r="E162" s="17" t="e">
        <f>#REF!</f>
        <v>#REF!</v>
      </c>
      <c r="F162" s="19" t="e">
        <f>#REF!</f>
        <v>#REF!</v>
      </c>
      <c r="G162" s="8" t="e">
        <f>#REF!</f>
        <v>#REF!</v>
      </c>
      <c r="H162" s="20" t="e">
        <f>#REF!</f>
        <v>#REF!</v>
      </c>
      <c r="I162" s="21" t="e">
        <f>#REF!</f>
        <v>#REF!</v>
      </c>
      <c r="J162" s="21" t="e">
        <f>#REF!</f>
        <v>#REF!</v>
      </c>
      <c r="K162" s="21" t="e">
        <f>#REF!</f>
        <v>#REF!</v>
      </c>
      <c r="L162" s="21" t="e">
        <f>#REF!</f>
        <v>#REF!</v>
      </c>
      <c r="M162" s="21" t="e">
        <f>#REF!</f>
        <v>#REF!</v>
      </c>
      <c r="N162" s="21" t="e">
        <f>#REF!</f>
        <v>#REF!</v>
      </c>
      <c r="O162" s="21" t="e">
        <f>#REF!</f>
        <v>#REF!</v>
      </c>
      <c r="P162" s="21" t="e">
        <f>#REF!</f>
        <v>#REF!</v>
      </c>
      <c r="Q162" s="21" t="e">
        <f>#REF!</f>
        <v>#REF!</v>
      </c>
      <c r="R162" s="21" t="e">
        <f>#REF!</f>
        <v>#REF!</v>
      </c>
      <c r="S162" s="21" t="e">
        <f>#REF!</f>
        <v>#REF!</v>
      </c>
      <c r="T162" s="21" t="e">
        <f>#REF!</f>
        <v>#REF!</v>
      </c>
      <c r="U162" s="21" t="e">
        <f>#REF!</f>
        <v>#REF!</v>
      </c>
      <c r="V162" s="21" t="e">
        <f t="shared" si="222"/>
        <v>#REF!</v>
      </c>
      <c r="W162" s="21" t="e">
        <f t="shared" si="223"/>
        <v>#REF!</v>
      </c>
      <c r="X162" s="21" t="e">
        <f t="shared" si="224"/>
        <v>#REF!</v>
      </c>
      <c r="Y162" s="21" t="e">
        <f t="shared" si="225"/>
        <v>#REF!</v>
      </c>
      <c r="Z162" s="21" t="e">
        <f t="shared" si="226"/>
        <v>#REF!</v>
      </c>
      <c r="AA162" s="21" t="e">
        <f t="shared" si="227"/>
        <v>#REF!</v>
      </c>
      <c r="AB162" s="21" t="e">
        <f t="shared" si="228"/>
        <v>#REF!</v>
      </c>
      <c r="AC162" s="21" t="e">
        <f t="shared" si="229"/>
        <v>#REF!</v>
      </c>
      <c r="AD162" s="21" t="e">
        <f t="shared" si="230"/>
        <v>#REF!</v>
      </c>
      <c r="AE162" s="21" t="e">
        <f t="shared" si="231"/>
        <v>#REF!</v>
      </c>
      <c r="AF162" s="21" t="e">
        <f t="shared" si="232"/>
        <v>#REF!</v>
      </c>
      <c r="AG162" s="21" t="e">
        <f t="shared" si="233"/>
        <v>#REF!</v>
      </c>
      <c r="AH162" s="22" t="e">
        <f>SUMIF(#REF!,#REF!,#REF!)</f>
        <v>#REF!</v>
      </c>
      <c r="AI162" s="7" t="e">
        <f t="shared" si="331"/>
        <v>#REF!</v>
      </c>
      <c r="AK162" s="1"/>
      <c r="AL162" s="7"/>
    </row>
    <row r="163" spans="1:38" x14ac:dyDescent="0.25">
      <c r="A163" s="10">
        <f t="shared" si="344"/>
        <v>152</v>
      </c>
      <c r="B163" s="17" t="e">
        <f>#REF!</f>
        <v>#REF!</v>
      </c>
      <c r="C163" s="18" t="e">
        <f>#REF!</f>
        <v>#REF!</v>
      </c>
      <c r="D163" s="17" t="e">
        <f>#REF!</f>
        <v>#REF!</v>
      </c>
      <c r="E163" s="17" t="e">
        <f>#REF!</f>
        <v>#REF!</v>
      </c>
      <c r="F163" s="19" t="e">
        <f>#REF!</f>
        <v>#REF!</v>
      </c>
      <c r="G163" s="8" t="e">
        <f>#REF!</f>
        <v>#REF!</v>
      </c>
      <c r="H163" s="20" t="e">
        <f>#REF!</f>
        <v>#REF!</v>
      </c>
      <c r="I163" s="21" t="e">
        <f>#REF!</f>
        <v>#REF!</v>
      </c>
      <c r="J163" s="21" t="e">
        <f>#REF!</f>
        <v>#REF!</v>
      </c>
      <c r="K163" s="21" t="e">
        <f>#REF!</f>
        <v>#REF!</v>
      </c>
      <c r="L163" s="21" t="e">
        <f>#REF!</f>
        <v>#REF!</v>
      </c>
      <c r="M163" s="21" t="e">
        <f>#REF!</f>
        <v>#REF!</v>
      </c>
      <c r="N163" s="21" t="e">
        <f>#REF!</f>
        <v>#REF!</v>
      </c>
      <c r="O163" s="21" t="e">
        <f>#REF!</f>
        <v>#REF!</v>
      </c>
      <c r="P163" s="21" t="e">
        <f>#REF!</f>
        <v>#REF!</v>
      </c>
      <c r="Q163" s="21" t="e">
        <f>#REF!</f>
        <v>#REF!</v>
      </c>
      <c r="R163" s="21" t="e">
        <f>#REF!</f>
        <v>#REF!</v>
      </c>
      <c r="S163" s="21" t="e">
        <f>#REF!</f>
        <v>#REF!</v>
      </c>
      <c r="T163" s="21" t="e">
        <f>#REF!</f>
        <v>#REF!</v>
      </c>
      <c r="U163" s="21" t="e">
        <f>#REF!</f>
        <v>#REF!</v>
      </c>
      <c r="V163" s="21" t="e">
        <f t="shared" si="222"/>
        <v>#REF!</v>
      </c>
      <c r="W163" s="21" t="e">
        <f t="shared" si="223"/>
        <v>#REF!</v>
      </c>
      <c r="X163" s="21" t="e">
        <f t="shared" si="224"/>
        <v>#REF!</v>
      </c>
      <c r="Y163" s="21" t="e">
        <f t="shared" si="225"/>
        <v>#REF!</v>
      </c>
      <c r="Z163" s="21" t="e">
        <f t="shared" si="226"/>
        <v>#REF!</v>
      </c>
      <c r="AA163" s="21" t="e">
        <f t="shared" si="227"/>
        <v>#REF!</v>
      </c>
      <c r="AB163" s="21" t="e">
        <f t="shared" si="228"/>
        <v>#REF!</v>
      </c>
      <c r="AC163" s="21" t="e">
        <f t="shared" si="229"/>
        <v>#REF!</v>
      </c>
      <c r="AD163" s="21" t="e">
        <f t="shared" si="230"/>
        <v>#REF!</v>
      </c>
      <c r="AE163" s="21" t="e">
        <f t="shared" si="231"/>
        <v>#REF!</v>
      </c>
      <c r="AF163" s="21" t="e">
        <f t="shared" si="232"/>
        <v>#REF!</v>
      </c>
      <c r="AG163" s="21" t="e">
        <f t="shared" si="233"/>
        <v>#REF!</v>
      </c>
      <c r="AH163" s="22" t="e">
        <f>SUMIF(#REF!,#REF!,#REF!)</f>
        <v>#REF!</v>
      </c>
      <c r="AI163" s="7" t="e">
        <f t="shared" si="331"/>
        <v>#REF!</v>
      </c>
      <c r="AK163" s="2"/>
      <c r="AL163" s="7"/>
    </row>
    <row r="164" spans="1:38" x14ac:dyDescent="0.25">
      <c r="A164" s="10">
        <f t="shared" si="344"/>
        <v>153</v>
      </c>
      <c r="B164" s="17" t="e">
        <f>#REF!</f>
        <v>#REF!</v>
      </c>
      <c r="C164" s="18" t="e">
        <f>#REF!</f>
        <v>#REF!</v>
      </c>
      <c r="D164" s="17" t="e">
        <f>#REF!</f>
        <v>#REF!</v>
      </c>
      <c r="E164" s="17" t="e">
        <f>#REF!</f>
        <v>#REF!</v>
      </c>
      <c r="F164" s="19" t="e">
        <f>#REF!</f>
        <v>#REF!</v>
      </c>
      <c r="G164" s="8" t="e">
        <f>#REF!</f>
        <v>#REF!</v>
      </c>
      <c r="H164" s="20" t="e">
        <f>#REF!</f>
        <v>#REF!</v>
      </c>
      <c r="I164" s="21" t="e">
        <f>#REF!</f>
        <v>#REF!</v>
      </c>
      <c r="J164" s="21" t="e">
        <f>#REF!</f>
        <v>#REF!</v>
      </c>
      <c r="K164" s="21" t="e">
        <f>#REF!</f>
        <v>#REF!</v>
      </c>
      <c r="L164" s="21" t="e">
        <f>#REF!</f>
        <v>#REF!</v>
      </c>
      <c r="M164" s="21" t="e">
        <f>#REF!</f>
        <v>#REF!</v>
      </c>
      <c r="N164" s="21" t="e">
        <f>#REF!</f>
        <v>#REF!</v>
      </c>
      <c r="O164" s="21" t="e">
        <f>#REF!</f>
        <v>#REF!</v>
      </c>
      <c r="P164" s="21" t="e">
        <f>#REF!</f>
        <v>#REF!</v>
      </c>
      <c r="Q164" s="21" t="e">
        <f>#REF!</f>
        <v>#REF!</v>
      </c>
      <c r="R164" s="21" t="e">
        <f>#REF!</f>
        <v>#REF!</v>
      </c>
      <c r="S164" s="21" t="e">
        <f>#REF!</f>
        <v>#REF!</v>
      </c>
      <c r="T164" s="21" t="e">
        <f>#REF!</f>
        <v>#REF!</v>
      </c>
      <c r="U164" s="21" t="e">
        <f>#REF!</f>
        <v>#REF!</v>
      </c>
      <c r="V164" s="21" t="e">
        <f t="shared" si="222"/>
        <v>#REF!</v>
      </c>
      <c r="W164" s="21" t="e">
        <f t="shared" si="223"/>
        <v>#REF!</v>
      </c>
      <c r="X164" s="21" t="e">
        <f t="shared" si="224"/>
        <v>#REF!</v>
      </c>
      <c r="Y164" s="21" t="e">
        <f t="shared" si="225"/>
        <v>#REF!</v>
      </c>
      <c r="Z164" s="21" t="e">
        <f t="shared" si="226"/>
        <v>#REF!</v>
      </c>
      <c r="AA164" s="21" t="e">
        <f t="shared" si="227"/>
        <v>#REF!</v>
      </c>
      <c r="AB164" s="21" t="e">
        <f t="shared" si="228"/>
        <v>#REF!</v>
      </c>
      <c r="AC164" s="21" t="e">
        <f t="shared" si="229"/>
        <v>#REF!</v>
      </c>
      <c r="AD164" s="21" t="e">
        <f t="shared" si="230"/>
        <v>#REF!</v>
      </c>
      <c r="AE164" s="21" t="e">
        <f t="shared" si="231"/>
        <v>#REF!</v>
      </c>
      <c r="AF164" s="21" t="e">
        <f t="shared" si="232"/>
        <v>#REF!</v>
      </c>
      <c r="AG164" s="21" t="e">
        <f t="shared" si="233"/>
        <v>#REF!</v>
      </c>
      <c r="AH164" s="22" t="e">
        <f>SUMIF(#REF!,#REF!,#REF!)</f>
        <v>#REF!</v>
      </c>
      <c r="AI164" s="7" t="e">
        <f t="shared" si="331"/>
        <v>#REF!</v>
      </c>
      <c r="AK164" s="1"/>
      <c r="AL164" s="7"/>
    </row>
    <row r="165" spans="1:38" x14ac:dyDescent="0.25">
      <c r="A165" s="10">
        <f t="shared" si="344"/>
        <v>154</v>
      </c>
      <c r="B165" s="17" t="e">
        <f>#REF!</f>
        <v>#REF!</v>
      </c>
      <c r="C165" s="18" t="e">
        <f>#REF!</f>
        <v>#REF!</v>
      </c>
      <c r="D165" s="17" t="e">
        <f>#REF!</f>
        <v>#REF!</v>
      </c>
      <c r="E165" s="17" t="e">
        <f>#REF!</f>
        <v>#REF!</v>
      </c>
      <c r="F165" s="19" t="e">
        <f>#REF!</f>
        <v>#REF!</v>
      </c>
      <c r="G165" s="8" t="e">
        <f>#REF!</f>
        <v>#REF!</v>
      </c>
      <c r="H165" s="20" t="e">
        <f>#REF!</f>
        <v>#REF!</v>
      </c>
      <c r="I165" s="21" t="e">
        <f>#REF!</f>
        <v>#REF!</v>
      </c>
      <c r="J165" s="21" t="e">
        <f>#REF!</f>
        <v>#REF!</v>
      </c>
      <c r="K165" s="21" t="e">
        <f>#REF!</f>
        <v>#REF!</v>
      </c>
      <c r="L165" s="21" t="e">
        <f>#REF!</f>
        <v>#REF!</v>
      </c>
      <c r="M165" s="21" t="e">
        <f>#REF!</f>
        <v>#REF!</v>
      </c>
      <c r="N165" s="21" t="e">
        <f>#REF!</f>
        <v>#REF!</v>
      </c>
      <c r="O165" s="21" t="e">
        <f>#REF!</f>
        <v>#REF!</v>
      </c>
      <c r="P165" s="21" t="e">
        <f>#REF!</f>
        <v>#REF!</v>
      </c>
      <c r="Q165" s="21" t="e">
        <f>#REF!</f>
        <v>#REF!</v>
      </c>
      <c r="R165" s="21" t="e">
        <f>#REF!</f>
        <v>#REF!</v>
      </c>
      <c r="S165" s="21" t="e">
        <f>#REF!</f>
        <v>#REF!</v>
      </c>
      <c r="T165" s="21" t="e">
        <f>#REF!</f>
        <v>#REF!</v>
      </c>
      <c r="U165" s="21" t="e">
        <f>#REF!</f>
        <v>#REF!</v>
      </c>
      <c r="V165" s="21" t="e">
        <f t="shared" ref="V165:V180" si="357">J165</f>
        <v>#REF!</v>
      </c>
      <c r="W165" s="21" t="e">
        <f t="shared" ref="W165:W180" si="358">SUM(J165:K165)</f>
        <v>#REF!</v>
      </c>
      <c r="X165" s="21" t="e">
        <f t="shared" ref="X165:X180" si="359">SUM(J165:L165)</f>
        <v>#REF!</v>
      </c>
      <c r="Y165" s="21" t="e">
        <f t="shared" ref="Y165:Y180" si="360">SUM(J165:M165)</f>
        <v>#REF!</v>
      </c>
      <c r="Z165" s="21" t="e">
        <f t="shared" ref="Z165:Z180" si="361">SUM(J165:N165)</f>
        <v>#REF!</v>
      </c>
      <c r="AA165" s="21" t="e">
        <f t="shared" ref="AA165:AA180" si="362">SUM(J165:O165)</f>
        <v>#REF!</v>
      </c>
      <c r="AB165" s="21" t="e">
        <f t="shared" ref="AB165:AB180" si="363">SUM(J165:P165)</f>
        <v>#REF!</v>
      </c>
      <c r="AC165" s="21" t="e">
        <f t="shared" ref="AC165:AC180" si="364">SUM(J165:Q165)</f>
        <v>#REF!</v>
      </c>
      <c r="AD165" s="21" t="e">
        <f t="shared" ref="AD165:AD180" si="365">SUM(J165:R165)</f>
        <v>#REF!</v>
      </c>
      <c r="AE165" s="21" t="e">
        <f t="shared" ref="AE165:AE180" si="366">SUM(J165:S165)</f>
        <v>#REF!</v>
      </c>
      <c r="AF165" s="21" t="e">
        <f t="shared" ref="AF165:AF180" si="367">SUM(J165:T165)</f>
        <v>#REF!</v>
      </c>
      <c r="AG165" s="21" t="e">
        <f t="shared" ref="AG165:AG180" si="368">SUM(J165:U165)</f>
        <v>#REF!</v>
      </c>
      <c r="AH165" s="22" t="e">
        <f>SUMIF(#REF!,#REF!,#REF!)</f>
        <v>#REF!</v>
      </c>
      <c r="AI165" s="7" t="e">
        <f t="shared" si="331"/>
        <v>#REF!</v>
      </c>
      <c r="AK165" s="1"/>
      <c r="AL165" s="7"/>
    </row>
    <row r="166" spans="1:38" x14ac:dyDescent="0.25">
      <c r="A166" s="10">
        <f t="shared" si="344"/>
        <v>155</v>
      </c>
      <c r="B166" s="17" t="e">
        <f>#REF!</f>
        <v>#REF!</v>
      </c>
      <c r="C166" s="18" t="e">
        <f>#REF!</f>
        <v>#REF!</v>
      </c>
      <c r="D166" s="17" t="e">
        <f>#REF!</f>
        <v>#REF!</v>
      </c>
      <c r="E166" s="17" t="e">
        <f>#REF!</f>
        <v>#REF!</v>
      </c>
      <c r="F166" s="19" t="e">
        <f>#REF!</f>
        <v>#REF!</v>
      </c>
      <c r="G166" s="8" t="e">
        <f>#REF!</f>
        <v>#REF!</v>
      </c>
      <c r="H166" s="20" t="e">
        <f>#REF!</f>
        <v>#REF!</v>
      </c>
      <c r="I166" s="21" t="e">
        <f>#REF!</f>
        <v>#REF!</v>
      </c>
      <c r="J166" s="21" t="e">
        <f>#REF!</f>
        <v>#REF!</v>
      </c>
      <c r="K166" s="21" t="e">
        <f>#REF!</f>
        <v>#REF!</v>
      </c>
      <c r="L166" s="21" t="e">
        <f>#REF!</f>
        <v>#REF!</v>
      </c>
      <c r="M166" s="21" t="e">
        <f>#REF!</f>
        <v>#REF!</v>
      </c>
      <c r="N166" s="21" t="e">
        <f>#REF!</f>
        <v>#REF!</v>
      </c>
      <c r="O166" s="21" t="e">
        <f>#REF!</f>
        <v>#REF!</v>
      </c>
      <c r="P166" s="21" t="e">
        <f>#REF!</f>
        <v>#REF!</v>
      </c>
      <c r="Q166" s="21" t="e">
        <f>#REF!</f>
        <v>#REF!</v>
      </c>
      <c r="R166" s="21" t="e">
        <f>#REF!</f>
        <v>#REF!</v>
      </c>
      <c r="S166" s="21" t="e">
        <f>#REF!</f>
        <v>#REF!</v>
      </c>
      <c r="T166" s="21" t="e">
        <f>#REF!</f>
        <v>#REF!</v>
      </c>
      <c r="U166" s="21" t="e">
        <f>#REF!</f>
        <v>#REF!</v>
      </c>
      <c r="V166" s="21" t="e">
        <f t="shared" ref="V166" si="369">J166</f>
        <v>#REF!</v>
      </c>
      <c r="W166" s="21" t="e">
        <f t="shared" ref="W166" si="370">SUM(J166:K166)</f>
        <v>#REF!</v>
      </c>
      <c r="X166" s="21" t="e">
        <f t="shared" ref="X166" si="371">SUM(J166:L166)</f>
        <v>#REF!</v>
      </c>
      <c r="Y166" s="21" t="e">
        <f t="shared" ref="Y166" si="372">SUM(J166:M166)</f>
        <v>#REF!</v>
      </c>
      <c r="Z166" s="21" t="e">
        <f t="shared" ref="Z166" si="373">SUM(J166:N166)</f>
        <v>#REF!</v>
      </c>
      <c r="AA166" s="21" t="e">
        <f t="shared" ref="AA166" si="374">SUM(J166:O166)</f>
        <v>#REF!</v>
      </c>
      <c r="AB166" s="21" t="e">
        <f t="shared" ref="AB166" si="375">SUM(J166:P166)</f>
        <v>#REF!</v>
      </c>
      <c r="AC166" s="21" t="e">
        <f t="shared" ref="AC166" si="376">SUM(J166:Q166)</f>
        <v>#REF!</v>
      </c>
      <c r="AD166" s="21" t="e">
        <f t="shared" ref="AD166" si="377">SUM(J166:R166)</f>
        <v>#REF!</v>
      </c>
      <c r="AE166" s="21" t="e">
        <f t="shared" ref="AE166" si="378">SUM(J166:S166)</f>
        <v>#REF!</v>
      </c>
      <c r="AF166" s="21" t="e">
        <f t="shared" ref="AF166" si="379">SUM(J166:T166)</f>
        <v>#REF!</v>
      </c>
      <c r="AG166" s="21" t="e">
        <f t="shared" ref="AG166" si="380">SUM(J166:U166)</f>
        <v>#REF!</v>
      </c>
      <c r="AH166" s="22" t="e">
        <f>SUMIF(#REF!,#REF!,#REF!)</f>
        <v>#REF!</v>
      </c>
      <c r="AI166" s="7" t="e">
        <f t="shared" si="331"/>
        <v>#REF!</v>
      </c>
      <c r="AK166" s="1"/>
      <c r="AL166" s="7"/>
    </row>
    <row r="167" spans="1:38" x14ac:dyDescent="0.25">
      <c r="A167" s="10">
        <f t="shared" si="344"/>
        <v>156</v>
      </c>
      <c r="B167" s="17" t="e">
        <f>#REF!</f>
        <v>#REF!</v>
      </c>
      <c r="C167" s="18" t="e">
        <f>#REF!</f>
        <v>#REF!</v>
      </c>
      <c r="D167" s="17" t="e">
        <f>#REF!</f>
        <v>#REF!</v>
      </c>
      <c r="E167" s="17" t="e">
        <f>#REF!</f>
        <v>#REF!</v>
      </c>
      <c r="F167" s="19" t="e">
        <f>#REF!</f>
        <v>#REF!</v>
      </c>
      <c r="G167" s="8" t="e">
        <f>#REF!</f>
        <v>#REF!</v>
      </c>
      <c r="H167" s="20" t="e">
        <f>#REF!</f>
        <v>#REF!</v>
      </c>
      <c r="I167" s="21" t="e">
        <f>#REF!</f>
        <v>#REF!</v>
      </c>
      <c r="J167" s="21" t="e">
        <f>#REF!</f>
        <v>#REF!</v>
      </c>
      <c r="K167" s="21" t="e">
        <f>#REF!</f>
        <v>#REF!</v>
      </c>
      <c r="L167" s="21" t="e">
        <f>#REF!</f>
        <v>#REF!</v>
      </c>
      <c r="M167" s="21" t="e">
        <f>#REF!</f>
        <v>#REF!</v>
      </c>
      <c r="N167" s="21" t="e">
        <f>#REF!</f>
        <v>#REF!</v>
      </c>
      <c r="O167" s="21" t="e">
        <f>#REF!</f>
        <v>#REF!</v>
      </c>
      <c r="P167" s="21" t="e">
        <f>#REF!</f>
        <v>#REF!</v>
      </c>
      <c r="Q167" s="21" t="e">
        <f>#REF!</f>
        <v>#REF!</v>
      </c>
      <c r="R167" s="21" t="e">
        <f>#REF!</f>
        <v>#REF!</v>
      </c>
      <c r="S167" s="21" t="e">
        <f>#REF!</f>
        <v>#REF!</v>
      </c>
      <c r="T167" s="21" t="e">
        <f>#REF!</f>
        <v>#REF!</v>
      </c>
      <c r="U167" s="21" t="e">
        <f>#REF!</f>
        <v>#REF!</v>
      </c>
      <c r="V167" s="21" t="e">
        <f t="shared" ref="V167" si="381">J167</f>
        <v>#REF!</v>
      </c>
      <c r="W167" s="21" t="e">
        <f t="shared" ref="W167" si="382">SUM(J167:K167)</f>
        <v>#REF!</v>
      </c>
      <c r="X167" s="21" t="e">
        <f t="shared" ref="X167" si="383">SUM(J167:L167)</f>
        <v>#REF!</v>
      </c>
      <c r="Y167" s="21" t="e">
        <f t="shared" ref="Y167" si="384">SUM(J167:M167)</f>
        <v>#REF!</v>
      </c>
      <c r="Z167" s="21" t="e">
        <f t="shared" ref="Z167" si="385">SUM(J167:N167)</f>
        <v>#REF!</v>
      </c>
      <c r="AA167" s="21" t="e">
        <f t="shared" ref="AA167" si="386">SUM(J167:O167)</f>
        <v>#REF!</v>
      </c>
      <c r="AB167" s="21" t="e">
        <f t="shared" ref="AB167" si="387">SUM(J167:P167)</f>
        <v>#REF!</v>
      </c>
      <c r="AC167" s="21" t="e">
        <f t="shared" ref="AC167" si="388">SUM(J167:Q167)</f>
        <v>#REF!</v>
      </c>
      <c r="AD167" s="21" t="e">
        <f t="shared" ref="AD167" si="389">SUM(J167:R167)</f>
        <v>#REF!</v>
      </c>
      <c r="AE167" s="21" t="e">
        <f t="shared" ref="AE167" si="390">SUM(J167:S167)</f>
        <v>#REF!</v>
      </c>
      <c r="AF167" s="21" t="e">
        <f t="shared" ref="AF167" si="391">SUM(J167:T167)</f>
        <v>#REF!</v>
      </c>
      <c r="AG167" s="21" t="e">
        <f t="shared" ref="AG167" si="392">SUM(J167:U167)</f>
        <v>#REF!</v>
      </c>
      <c r="AH167" s="22" t="e">
        <f>SUMIF(#REF!,#REF!,#REF!)</f>
        <v>#REF!</v>
      </c>
      <c r="AI167" s="7" t="e">
        <f t="shared" si="331"/>
        <v>#REF!</v>
      </c>
      <c r="AK167" s="1"/>
      <c r="AL167" s="7"/>
    </row>
    <row r="168" spans="1:38" hidden="1" x14ac:dyDescent="0.25">
      <c r="A168" s="10">
        <f t="shared" si="344"/>
        <v>157</v>
      </c>
      <c r="B168" s="17" t="e">
        <f>#REF!</f>
        <v>#REF!</v>
      </c>
      <c r="C168" s="18" t="e">
        <f>#REF!</f>
        <v>#REF!</v>
      </c>
      <c r="D168" s="17" t="e">
        <f>#REF!</f>
        <v>#REF!</v>
      </c>
      <c r="E168" s="17" t="e">
        <f>#REF!</f>
        <v>#REF!</v>
      </c>
      <c r="F168" s="19" t="e">
        <f>#REF!</f>
        <v>#REF!</v>
      </c>
      <c r="G168" s="8" t="e">
        <f>#REF!</f>
        <v>#REF!</v>
      </c>
      <c r="H168" s="20" t="e">
        <f>#REF!</f>
        <v>#REF!</v>
      </c>
      <c r="I168" s="21" t="e">
        <f>#REF!</f>
        <v>#REF!</v>
      </c>
      <c r="J168" s="21" t="e">
        <f>#REF!</f>
        <v>#REF!</v>
      </c>
      <c r="K168" s="21" t="e">
        <f>#REF!</f>
        <v>#REF!</v>
      </c>
      <c r="L168" s="21" t="e">
        <f>#REF!</f>
        <v>#REF!</v>
      </c>
      <c r="M168" s="21" t="e">
        <f>#REF!</f>
        <v>#REF!</v>
      </c>
      <c r="N168" s="21" t="e">
        <f>#REF!</f>
        <v>#REF!</v>
      </c>
      <c r="O168" s="21" t="e">
        <f>#REF!</f>
        <v>#REF!</v>
      </c>
      <c r="P168" s="21" t="e">
        <f>#REF!</f>
        <v>#REF!</v>
      </c>
      <c r="Q168" s="21" t="e">
        <f>#REF!</f>
        <v>#REF!</v>
      </c>
      <c r="R168" s="21" t="e">
        <f>#REF!</f>
        <v>#REF!</v>
      </c>
      <c r="S168" s="21" t="e">
        <f>#REF!</f>
        <v>#REF!</v>
      </c>
      <c r="T168" s="21" t="e">
        <f>#REF!</f>
        <v>#REF!</v>
      </c>
      <c r="U168" s="21" t="e">
        <f>#REF!</f>
        <v>#REF!</v>
      </c>
      <c r="V168" s="21" t="e">
        <f t="shared" si="357"/>
        <v>#REF!</v>
      </c>
      <c r="W168" s="21" t="e">
        <f t="shared" si="358"/>
        <v>#REF!</v>
      </c>
      <c r="X168" s="21" t="e">
        <f t="shared" si="359"/>
        <v>#REF!</v>
      </c>
      <c r="Y168" s="21" t="e">
        <f t="shared" si="360"/>
        <v>#REF!</v>
      </c>
      <c r="Z168" s="21" t="e">
        <f t="shared" si="361"/>
        <v>#REF!</v>
      </c>
      <c r="AA168" s="21" t="e">
        <f t="shared" si="362"/>
        <v>#REF!</v>
      </c>
      <c r="AB168" s="21" t="e">
        <f t="shared" si="363"/>
        <v>#REF!</v>
      </c>
      <c r="AC168" s="21" t="e">
        <f t="shared" si="364"/>
        <v>#REF!</v>
      </c>
      <c r="AD168" s="21" t="e">
        <f t="shared" si="365"/>
        <v>#REF!</v>
      </c>
      <c r="AE168" s="21" t="e">
        <f t="shared" si="366"/>
        <v>#REF!</v>
      </c>
      <c r="AF168" s="21" t="e">
        <f t="shared" si="367"/>
        <v>#REF!</v>
      </c>
      <c r="AG168" s="21" t="e">
        <f t="shared" si="368"/>
        <v>#REF!</v>
      </c>
      <c r="AH168" s="22" t="e">
        <f>SUMIF(#REF!,#REF!,#REF!)</f>
        <v>#REF!</v>
      </c>
      <c r="AI168" s="7" t="e">
        <f t="shared" si="331"/>
        <v>#REF!</v>
      </c>
    </row>
    <row r="169" spans="1:38" hidden="1" x14ac:dyDescent="0.25">
      <c r="A169" s="10">
        <f t="shared" si="344"/>
        <v>158</v>
      </c>
      <c r="B169" s="17" t="e">
        <f>#REF!</f>
        <v>#REF!</v>
      </c>
      <c r="C169" s="18" t="e">
        <f>#REF!</f>
        <v>#REF!</v>
      </c>
      <c r="D169" s="17" t="e">
        <f>#REF!</f>
        <v>#REF!</v>
      </c>
      <c r="E169" s="17" t="e">
        <f>#REF!</f>
        <v>#REF!</v>
      </c>
      <c r="F169" s="19" t="e">
        <f>#REF!</f>
        <v>#REF!</v>
      </c>
      <c r="G169" s="8" t="e">
        <f>#REF!</f>
        <v>#REF!</v>
      </c>
      <c r="H169" s="20" t="e">
        <f>#REF!</f>
        <v>#REF!</v>
      </c>
      <c r="I169" s="21" t="e">
        <f>#REF!</f>
        <v>#REF!</v>
      </c>
      <c r="J169" s="21" t="e">
        <f>#REF!</f>
        <v>#REF!</v>
      </c>
      <c r="K169" s="21" t="e">
        <f>#REF!</f>
        <v>#REF!</v>
      </c>
      <c r="L169" s="21" t="e">
        <f>#REF!</f>
        <v>#REF!</v>
      </c>
      <c r="M169" s="21" t="e">
        <f>#REF!</f>
        <v>#REF!</v>
      </c>
      <c r="N169" s="21" t="e">
        <f>#REF!</f>
        <v>#REF!</v>
      </c>
      <c r="O169" s="21" t="e">
        <f>#REF!</f>
        <v>#REF!</v>
      </c>
      <c r="P169" s="21" t="e">
        <f>#REF!</f>
        <v>#REF!</v>
      </c>
      <c r="Q169" s="21" t="e">
        <f>#REF!</f>
        <v>#REF!</v>
      </c>
      <c r="R169" s="21" t="e">
        <f>#REF!</f>
        <v>#REF!</v>
      </c>
      <c r="S169" s="21" t="e">
        <f>#REF!</f>
        <v>#REF!</v>
      </c>
      <c r="T169" s="21" t="e">
        <f>#REF!</f>
        <v>#REF!</v>
      </c>
      <c r="U169" s="21" t="e">
        <f>#REF!</f>
        <v>#REF!</v>
      </c>
      <c r="V169" s="21" t="e">
        <f t="shared" si="357"/>
        <v>#REF!</v>
      </c>
      <c r="W169" s="21" t="e">
        <f t="shared" si="358"/>
        <v>#REF!</v>
      </c>
      <c r="X169" s="21" t="e">
        <f t="shared" si="359"/>
        <v>#REF!</v>
      </c>
      <c r="Y169" s="21" t="e">
        <f t="shared" si="360"/>
        <v>#REF!</v>
      </c>
      <c r="Z169" s="21" t="e">
        <f t="shared" si="361"/>
        <v>#REF!</v>
      </c>
      <c r="AA169" s="21" t="e">
        <f t="shared" si="362"/>
        <v>#REF!</v>
      </c>
      <c r="AB169" s="21" t="e">
        <f t="shared" si="363"/>
        <v>#REF!</v>
      </c>
      <c r="AC169" s="21" t="e">
        <f t="shared" si="364"/>
        <v>#REF!</v>
      </c>
      <c r="AD169" s="21" t="e">
        <f t="shared" si="365"/>
        <v>#REF!</v>
      </c>
      <c r="AE169" s="21" t="e">
        <f t="shared" si="366"/>
        <v>#REF!</v>
      </c>
      <c r="AF169" s="21" t="e">
        <f t="shared" si="367"/>
        <v>#REF!</v>
      </c>
      <c r="AG169" s="21" t="e">
        <f t="shared" si="368"/>
        <v>#REF!</v>
      </c>
      <c r="AH169" s="22" t="e">
        <f>SUMIF(#REF!,#REF!,#REF!)</f>
        <v>#REF!</v>
      </c>
      <c r="AI169" s="7" t="e">
        <f t="shared" si="331"/>
        <v>#REF!</v>
      </c>
    </row>
    <row r="170" spans="1:38" hidden="1" x14ac:dyDescent="0.25">
      <c r="A170" s="10">
        <f t="shared" si="344"/>
        <v>159</v>
      </c>
      <c r="B170" s="17" t="e">
        <f>#REF!</f>
        <v>#REF!</v>
      </c>
      <c r="C170" s="18" t="e">
        <f>#REF!</f>
        <v>#REF!</v>
      </c>
      <c r="D170" s="17" t="e">
        <f>#REF!</f>
        <v>#REF!</v>
      </c>
      <c r="E170" s="17" t="e">
        <f>#REF!</f>
        <v>#REF!</v>
      </c>
      <c r="F170" s="19" t="e">
        <f>#REF!</f>
        <v>#REF!</v>
      </c>
      <c r="G170" s="8" t="e">
        <f>#REF!</f>
        <v>#REF!</v>
      </c>
      <c r="H170" s="20" t="e">
        <f>#REF!</f>
        <v>#REF!</v>
      </c>
      <c r="I170" s="21" t="e">
        <f>#REF!</f>
        <v>#REF!</v>
      </c>
      <c r="J170" s="21" t="e">
        <f>#REF!</f>
        <v>#REF!</v>
      </c>
      <c r="K170" s="21" t="e">
        <f>#REF!</f>
        <v>#REF!</v>
      </c>
      <c r="L170" s="21" t="e">
        <f>#REF!</f>
        <v>#REF!</v>
      </c>
      <c r="M170" s="21" t="e">
        <f>#REF!</f>
        <v>#REF!</v>
      </c>
      <c r="N170" s="21" t="e">
        <f>#REF!</f>
        <v>#REF!</v>
      </c>
      <c r="O170" s="21" t="e">
        <f>#REF!</f>
        <v>#REF!</v>
      </c>
      <c r="P170" s="21" t="e">
        <f>#REF!</f>
        <v>#REF!</v>
      </c>
      <c r="Q170" s="21" t="e">
        <f>#REF!</f>
        <v>#REF!</v>
      </c>
      <c r="R170" s="21" t="e">
        <f>#REF!</f>
        <v>#REF!</v>
      </c>
      <c r="S170" s="21" t="e">
        <f>#REF!</f>
        <v>#REF!</v>
      </c>
      <c r="T170" s="21" t="e">
        <f>#REF!</f>
        <v>#REF!</v>
      </c>
      <c r="U170" s="21" t="e">
        <f>#REF!</f>
        <v>#REF!</v>
      </c>
      <c r="V170" s="21" t="e">
        <f t="shared" si="357"/>
        <v>#REF!</v>
      </c>
      <c r="W170" s="21" t="e">
        <f t="shared" si="358"/>
        <v>#REF!</v>
      </c>
      <c r="X170" s="21" t="e">
        <f t="shared" si="359"/>
        <v>#REF!</v>
      </c>
      <c r="Y170" s="21" t="e">
        <f t="shared" si="360"/>
        <v>#REF!</v>
      </c>
      <c r="Z170" s="21" t="e">
        <f t="shared" si="361"/>
        <v>#REF!</v>
      </c>
      <c r="AA170" s="21" t="e">
        <f t="shared" si="362"/>
        <v>#REF!</v>
      </c>
      <c r="AB170" s="21" t="e">
        <f t="shared" si="363"/>
        <v>#REF!</v>
      </c>
      <c r="AC170" s="21" t="e">
        <f t="shared" si="364"/>
        <v>#REF!</v>
      </c>
      <c r="AD170" s="21" t="e">
        <f t="shared" si="365"/>
        <v>#REF!</v>
      </c>
      <c r="AE170" s="21" t="e">
        <f t="shared" si="366"/>
        <v>#REF!</v>
      </c>
      <c r="AF170" s="21" t="e">
        <f t="shared" si="367"/>
        <v>#REF!</v>
      </c>
      <c r="AG170" s="21" t="e">
        <f t="shared" si="368"/>
        <v>#REF!</v>
      </c>
      <c r="AH170" s="22" t="e">
        <f>SUMIF(#REF!,#REF!,#REF!)</f>
        <v>#REF!</v>
      </c>
      <c r="AI170" s="7" t="e">
        <f t="shared" si="331"/>
        <v>#REF!</v>
      </c>
    </row>
    <row r="171" spans="1:38" hidden="1" x14ac:dyDescent="0.25">
      <c r="A171" s="10">
        <f t="shared" si="344"/>
        <v>160</v>
      </c>
      <c r="B171" s="17" t="e">
        <f>#REF!</f>
        <v>#REF!</v>
      </c>
      <c r="C171" s="18" t="e">
        <f>#REF!</f>
        <v>#REF!</v>
      </c>
      <c r="D171" s="17" t="e">
        <f>#REF!</f>
        <v>#REF!</v>
      </c>
      <c r="E171" s="17" t="e">
        <f>#REF!</f>
        <v>#REF!</v>
      </c>
      <c r="F171" s="19" t="e">
        <f>#REF!</f>
        <v>#REF!</v>
      </c>
      <c r="G171" s="8" t="e">
        <f>#REF!</f>
        <v>#REF!</v>
      </c>
      <c r="H171" s="20" t="e">
        <f>#REF!</f>
        <v>#REF!</v>
      </c>
      <c r="I171" s="21" t="e">
        <f>#REF!</f>
        <v>#REF!</v>
      </c>
      <c r="J171" s="21" t="e">
        <f>#REF!</f>
        <v>#REF!</v>
      </c>
      <c r="K171" s="21" t="e">
        <f>#REF!</f>
        <v>#REF!</v>
      </c>
      <c r="L171" s="21" t="e">
        <f>#REF!</f>
        <v>#REF!</v>
      </c>
      <c r="M171" s="21" t="e">
        <f>#REF!</f>
        <v>#REF!</v>
      </c>
      <c r="N171" s="21" t="e">
        <f>#REF!</f>
        <v>#REF!</v>
      </c>
      <c r="O171" s="21" t="e">
        <f>#REF!</f>
        <v>#REF!</v>
      </c>
      <c r="P171" s="21" t="e">
        <f>#REF!</f>
        <v>#REF!</v>
      </c>
      <c r="Q171" s="21" t="e">
        <f>#REF!</f>
        <v>#REF!</v>
      </c>
      <c r="R171" s="21" t="e">
        <f>#REF!</f>
        <v>#REF!</v>
      </c>
      <c r="S171" s="21" t="e">
        <f>#REF!</f>
        <v>#REF!</v>
      </c>
      <c r="T171" s="21" t="e">
        <f>#REF!</f>
        <v>#REF!</v>
      </c>
      <c r="U171" s="21" t="e">
        <f>#REF!</f>
        <v>#REF!</v>
      </c>
      <c r="V171" s="21" t="e">
        <f t="shared" si="357"/>
        <v>#REF!</v>
      </c>
      <c r="W171" s="21" t="e">
        <f t="shared" si="358"/>
        <v>#REF!</v>
      </c>
      <c r="X171" s="21" t="e">
        <f t="shared" si="359"/>
        <v>#REF!</v>
      </c>
      <c r="Y171" s="21" t="e">
        <f t="shared" si="360"/>
        <v>#REF!</v>
      </c>
      <c r="Z171" s="21" t="e">
        <f t="shared" si="361"/>
        <v>#REF!</v>
      </c>
      <c r="AA171" s="21" t="e">
        <f t="shared" si="362"/>
        <v>#REF!</v>
      </c>
      <c r="AB171" s="21" t="e">
        <f t="shared" si="363"/>
        <v>#REF!</v>
      </c>
      <c r="AC171" s="21" t="e">
        <f t="shared" si="364"/>
        <v>#REF!</v>
      </c>
      <c r="AD171" s="21" t="e">
        <f t="shared" si="365"/>
        <v>#REF!</v>
      </c>
      <c r="AE171" s="21" t="e">
        <f t="shared" si="366"/>
        <v>#REF!</v>
      </c>
      <c r="AF171" s="21" t="e">
        <f t="shared" si="367"/>
        <v>#REF!</v>
      </c>
      <c r="AG171" s="21" t="e">
        <f t="shared" si="368"/>
        <v>#REF!</v>
      </c>
      <c r="AH171" s="22" t="e">
        <f>SUMIF(#REF!,#REF!,#REF!)</f>
        <v>#REF!</v>
      </c>
      <c r="AI171" s="7" t="e">
        <f t="shared" si="331"/>
        <v>#REF!</v>
      </c>
    </row>
    <row r="172" spans="1:38" hidden="1" x14ac:dyDescent="0.25">
      <c r="A172" s="10">
        <f t="shared" si="344"/>
        <v>161</v>
      </c>
      <c r="B172" s="17" t="e">
        <f>#REF!</f>
        <v>#REF!</v>
      </c>
      <c r="C172" s="18" t="e">
        <f>#REF!</f>
        <v>#REF!</v>
      </c>
      <c r="D172" s="17" t="e">
        <f>#REF!</f>
        <v>#REF!</v>
      </c>
      <c r="E172" s="17" t="e">
        <f>#REF!</f>
        <v>#REF!</v>
      </c>
      <c r="F172" s="19" t="e">
        <f>#REF!</f>
        <v>#REF!</v>
      </c>
      <c r="G172" s="8" t="e">
        <f>#REF!</f>
        <v>#REF!</v>
      </c>
      <c r="H172" s="20" t="e">
        <f>#REF!</f>
        <v>#REF!</v>
      </c>
      <c r="I172" s="21" t="e">
        <f>#REF!</f>
        <v>#REF!</v>
      </c>
      <c r="J172" s="21" t="e">
        <f>#REF!</f>
        <v>#REF!</v>
      </c>
      <c r="K172" s="21" t="e">
        <f>#REF!</f>
        <v>#REF!</v>
      </c>
      <c r="L172" s="21" t="e">
        <f>#REF!</f>
        <v>#REF!</v>
      </c>
      <c r="M172" s="21" t="e">
        <f>#REF!</f>
        <v>#REF!</v>
      </c>
      <c r="N172" s="21" t="e">
        <f>#REF!</f>
        <v>#REF!</v>
      </c>
      <c r="O172" s="21" t="e">
        <f>#REF!</f>
        <v>#REF!</v>
      </c>
      <c r="P172" s="21" t="e">
        <f>#REF!</f>
        <v>#REF!</v>
      </c>
      <c r="Q172" s="21" t="e">
        <f>#REF!</f>
        <v>#REF!</v>
      </c>
      <c r="R172" s="21" t="e">
        <f>#REF!</f>
        <v>#REF!</v>
      </c>
      <c r="S172" s="21" t="e">
        <f>#REF!</f>
        <v>#REF!</v>
      </c>
      <c r="T172" s="21" t="e">
        <f>#REF!</f>
        <v>#REF!</v>
      </c>
      <c r="U172" s="21" t="e">
        <f>#REF!</f>
        <v>#REF!</v>
      </c>
      <c r="V172" s="21" t="e">
        <f t="shared" si="357"/>
        <v>#REF!</v>
      </c>
      <c r="W172" s="21" t="e">
        <f t="shared" si="358"/>
        <v>#REF!</v>
      </c>
      <c r="X172" s="21" t="e">
        <f t="shared" si="359"/>
        <v>#REF!</v>
      </c>
      <c r="Y172" s="21" t="e">
        <f t="shared" si="360"/>
        <v>#REF!</v>
      </c>
      <c r="Z172" s="21" t="e">
        <f t="shared" si="361"/>
        <v>#REF!</v>
      </c>
      <c r="AA172" s="21" t="e">
        <f t="shared" si="362"/>
        <v>#REF!</v>
      </c>
      <c r="AB172" s="21" t="e">
        <f t="shared" si="363"/>
        <v>#REF!</v>
      </c>
      <c r="AC172" s="21" t="e">
        <f t="shared" si="364"/>
        <v>#REF!</v>
      </c>
      <c r="AD172" s="21" t="e">
        <f t="shared" si="365"/>
        <v>#REF!</v>
      </c>
      <c r="AE172" s="21" t="e">
        <f t="shared" si="366"/>
        <v>#REF!</v>
      </c>
      <c r="AF172" s="21" t="e">
        <f t="shared" si="367"/>
        <v>#REF!</v>
      </c>
      <c r="AG172" s="21" t="e">
        <f t="shared" si="368"/>
        <v>#REF!</v>
      </c>
      <c r="AH172" s="22" t="e">
        <f>SUMIF(#REF!,#REF!,#REF!)</f>
        <v>#REF!</v>
      </c>
      <c r="AI172" s="7" t="e">
        <f t="shared" ref="AI172:AI180" si="393">HLOOKUP(AI$12,$V$12:$AG$209,A172,FALSE)</f>
        <v>#REF!</v>
      </c>
    </row>
    <row r="173" spans="1:38" hidden="1" x14ac:dyDescent="0.25">
      <c r="A173" s="10">
        <f t="shared" si="344"/>
        <v>162</v>
      </c>
      <c r="B173" s="17" t="e">
        <f>#REF!</f>
        <v>#REF!</v>
      </c>
      <c r="C173" s="18" t="e">
        <f>#REF!</f>
        <v>#REF!</v>
      </c>
      <c r="D173" s="17" t="e">
        <f>#REF!</f>
        <v>#REF!</v>
      </c>
      <c r="E173" s="17" t="e">
        <f>#REF!</f>
        <v>#REF!</v>
      </c>
      <c r="F173" s="19" t="e">
        <f>#REF!</f>
        <v>#REF!</v>
      </c>
      <c r="G173" s="8" t="e">
        <f>#REF!</f>
        <v>#REF!</v>
      </c>
      <c r="H173" s="20" t="e">
        <f>#REF!</f>
        <v>#REF!</v>
      </c>
      <c r="I173" s="21" t="e">
        <f>#REF!</f>
        <v>#REF!</v>
      </c>
      <c r="J173" s="21" t="e">
        <f>#REF!</f>
        <v>#REF!</v>
      </c>
      <c r="K173" s="21" t="e">
        <f>#REF!</f>
        <v>#REF!</v>
      </c>
      <c r="L173" s="21" t="e">
        <f>#REF!</f>
        <v>#REF!</v>
      </c>
      <c r="M173" s="21" t="e">
        <f>#REF!</f>
        <v>#REF!</v>
      </c>
      <c r="N173" s="21" t="e">
        <f>#REF!</f>
        <v>#REF!</v>
      </c>
      <c r="O173" s="21" t="e">
        <f>#REF!</f>
        <v>#REF!</v>
      </c>
      <c r="P173" s="21" t="e">
        <f>#REF!</f>
        <v>#REF!</v>
      </c>
      <c r="Q173" s="21" t="e">
        <f>#REF!</f>
        <v>#REF!</v>
      </c>
      <c r="R173" s="21" t="e">
        <f>#REF!</f>
        <v>#REF!</v>
      </c>
      <c r="S173" s="21" t="e">
        <f>#REF!</f>
        <v>#REF!</v>
      </c>
      <c r="T173" s="21" t="e">
        <f>#REF!</f>
        <v>#REF!</v>
      </c>
      <c r="U173" s="21" t="e">
        <f>#REF!</f>
        <v>#REF!</v>
      </c>
      <c r="V173" s="21" t="e">
        <f t="shared" si="357"/>
        <v>#REF!</v>
      </c>
      <c r="W173" s="21" t="e">
        <f t="shared" si="358"/>
        <v>#REF!</v>
      </c>
      <c r="X173" s="21" t="e">
        <f t="shared" si="359"/>
        <v>#REF!</v>
      </c>
      <c r="Y173" s="21" t="e">
        <f t="shared" si="360"/>
        <v>#REF!</v>
      </c>
      <c r="Z173" s="21" t="e">
        <f t="shared" si="361"/>
        <v>#REF!</v>
      </c>
      <c r="AA173" s="21" t="e">
        <f t="shared" si="362"/>
        <v>#REF!</v>
      </c>
      <c r="AB173" s="21" t="e">
        <f t="shared" si="363"/>
        <v>#REF!</v>
      </c>
      <c r="AC173" s="21" t="e">
        <f t="shared" si="364"/>
        <v>#REF!</v>
      </c>
      <c r="AD173" s="21" t="e">
        <f t="shared" si="365"/>
        <v>#REF!</v>
      </c>
      <c r="AE173" s="21" t="e">
        <f t="shared" si="366"/>
        <v>#REF!</v>
      </c>
      <c r="AF173" s="21" t="e">
        <f t="shared" si="367"/>
        <v>#REF!</v>
      </c>
      <c r="AG173" s="21" t="e">
        <f t="shared" si="368"/>
        <v>#REF!</v>
      </c>
      <c r="AH173" s="22" t="e">
        <f>SUMIF(#REF!,#REF!,#REF!)</f>
        <v>#REF!</v>
      </c>
      <c r="AI173" s="7" t="e">
        <f t="shared" si="393"/>
        <v>#REF!</v>
      </c>
    </row>
    <row r="174" spans="1:38" hidden="1" x14ac:dyDescent="0.25">
      <c r="A174" s="10">
        <f t="shared" si="344"/>
        <v>163</v>
      </c>
      <c r="B174" s="17" t="e">
        <f>#REF!</f>
        <v>#REF!</v>
      </c>
      <c r="C174" s="18" t="e">
        <f>#REF!</f>
        <v>#REF!</v>
      </c>
      <c r="D174" s="17" t="e">
        <f>#REF!</f>
        <v>#REF!</v>
      </c>
      <c r="E174" s="17" t="e">
        <f>#REF!</f>
        <v>#REF!</v>
      </c>
      <c r="F174" s="19" t="e">
        <f>#REF!</f>
        <v>#REF!</v>
      </c>
      <c r="G174" s="8" t="e">
        <f>#REF!</f>
        <v>#REF!</v>
      </c>
      <c r="H174" s="20" t="e">
        <f>#REF!</f>
        <v>#REF!</v>
      </c>
      <c r="I174" s="21" t="e">
        <f>#REF!</f>
        <v>#REF!</v>
      </c>
      <c r="J174" s="21" t="e">
        <f>#REF!</f>
        <v>#REF!</v>
      </c>
      <c r="K174" s="21" t="e">
        <f>#REF!</f>
        <v>#REF!</v>
      </c>
      <c r="L174" s="21" t="e">
        <f>#REF!</f>
        <v>#REF!</v>
      </c>
      <c r="M174" s="21" t="e">
        <f>#REF!</f>
        <v>#REF!</v>
      </c>
      <c r="N174" s="21" t="e">
        <f>#REF!</f>
        <v>#REF!</v>
      </c>
      <c r="O174" s="21" t="e">
        <f>#REF!</f>
        <v>#REF!</v>
      </c>
      <c r="P174" s="21" t="e">
        <f>#REF!</f>
        <v>#REF!</v>
      </c>
      <c r="Q174" s="21" t="e">
        <f>#REF!</f>
        <v>#REF!</v>
      </c>
      <c r="R174" s="21" t="e">
        <f>#REF!</f>
        <v>#REF!</v>
      </c>
      <c r="S174" s="21" t="e">
        <f>#REF!</f>
        <v>#REF!</v>
      </c>
      <c r="T174" s="21" t="e">
        <f>#REF!</f>
        <v>#REF!</v>
      </c>
      <c r="U174" s="21" t="e">
        <f>#REF!</f>
        <v>#REF!</v>
      </c>
      <c r="V174" s="21" t="e">
        <f t="shared" si="357"/>
        <v>#REF!</v>
      </c>
      <c r="W174" s="21" t="e">
        <f t="shared" si="358"/>
        <v>#REF!</v>
      </c>
      <c r="X174" s="21" t="e">
        <f t="shared" si="359"/>
        <v>#REF!</v>
      </c>
      <c r="Y174" s="21" t="e">
        <f t="shared" si="360"/>
        <v>#REF!</v>
      </c>
      <c r="Z174" s="21" t="e">
        <f t="shared" si="361"/>
        <v>#REF!</v>
      </c>
      <c r="AA174" s="21" t="e">
        <f t="shared" si="362"/>
        <v>#REF!</v>
      </c>
      <c r="AB174" s="21" t="e">
        <f t="shared" si="363"/>
        <v>#REF!</v>
      </c>
      <c r="AC174" s="21" t="e">
        <f t="shared" si="364"/>
        <v>#REF!</v>
      </c>
      <c r="AD174" s="21" t="e">
        <f t="shared" si="365"/>
        <v>#REF!</v>
      </c>
      <c r="AE174" s="21" t="e">
        <f t="shared" si="366"/>
        <v>#REF!</v>
      </c>
      <c r="AF174" s="21" t="e">
        <f t="shared" si="367"/>
        <v>#REF!</v>
      </c>
      <c r="AG174" s="21" t="e">
        <f t="shared" si="368"/>
        <v>#REF!</v>
      </c>
      <c r="AH174" s="22" t="e">
        <f>SUMIF(#REF!,#REF!,#REF!)</f>
        <v>#REF!</v>
      </c>
      <c r="AI174" s="7" t="e">
        <f t="shared" si="393"/>
        <v>#REF!</v>
      </c>
    </row>
    <row r="175" spans="1:38" hidden="1" x14ac:dyDescent="0.25">
      <c r="A175" s="10">
        <f t="shared" si="344"/>
        <v>164</v>
      </c>
      <c r="B175" s="17" t="e">
        <f>#REF!</f>
        <v>#REF!</v>
      </c>
      <c r="C175" s="18" t="e">
        <f>#REF!</f>
        <v>#REF!</v>
      </c>
      <c r="D175" s="17" t="e">
        <f>#REF!</f>
        <v>#REF!</v>
      </c>
      <c r="E175" s="17" t="e">
        <f>#REF!</f>
        <v>#REF!</v>
      </c>
      <c r="F175" s="19" t="e">
        <f>#REF!</f>
        <v>#REF!</v>
      </c>
      <c r="G175" s="8" t="e">
        <f>#REF!</f>
        <v>#REF!</v>
      </c>
      <c r="H175" s="20" t="e">
        <f>#REF!</f>
        <v>#REF!</v>
      </c>
      <c r="I175" s="21" t="e">
        <f>#REF!</f>
        <v>#REF!</v>
      </c>
      <c r="J175" s="21" t="e">
        <f>#REF!</f>
        <v>#REF!</v>
      </c>
      <c r="K175" s="21" t="e">
        <f>#REF!</f>
        <v>#REF!</v>
      </c>
      <c r="L175" s="21" t="e">
        <f>#REF!</f>
        <v>#REF!</v>
      </c>
      <c r="M175" s="21" t="e">
        <f>#REF!</f>
        <v>#REF!</v>
      </c>
      <c r="N175" s="21" t="e">
        <f>#REF!</f>
        <v>#REF!</v>
      </c>
      <c r="O175" s="21" t="e">
        <f>#REF!</f>
        <v>#REF!</v>
      </c>
      <c r="P175" s="21" t="e">
        <f>#REF!</f>
        <v>#REF!</v>
      </c>
      <c r="Q175" s="21" t="e">
        <f>#REF!</f>
        <v>#REF!</v>
      </c>
      <c r="R175" s="21" t="e">
        <f>#REF!</f>
        <v>#REF!</v>
      </c>
      <c r="S175" s="21" t="e">
        <f>#REF!</f>
        <v>#REF!</v>
      </c>
      <c r="T175" s="21" t="e">
        <f>#REF!</f>
        <v>#REF!</v>
      </c>
      <c r="U175" s="21" t="e">
        <f>#REF!</f>
        <v>#REF!</v>
      </c>
      <c r="V175" s="21" t="e">
        <f t="shared" si="357"/>
        <v>#REF!</v>
      </c>
      <c r="W175" s="21" t="e">
        <f t="shared" si="358"/>
        <v>#REF!</v>
      </c>
      <c r="X175" s="21" t="e">
        <f t="shared" si="359"/>
        <v>#REF!</v>
      </c>
      <c r="Y175" s="21" t="e">
        <f t="shared" si="360"/>
        <v>#REF!</v>
      </c>
      <c r="Z175" s="21" t="e">
        <f t="shared" si="361"/>
        <v>#REF!</v>
      </c>
      <c r="AA175" s="21" t="e">
        <f t="shared" si="362"/>
        <v>#REF!</v>
      </c>
      <c r="AB175" s="21" t="e">
        <f t="shared" si="363"/>
        <v>#REF!</v>
      </c>
      <c r="AC175" s="21" t="e">
        <f t="shared" si="364"/>
        <v>#REF!</v>
      </c>
      <c r="AD175" s="21" t="e">
        <f t="shared" si="365"/>
        <v>#REF!</v>
      </c>
      <c r="AE175" s="21" t="e">
        <f t="shared" si="366"/>
        <v>#REF!</v>
      </c>
      <c r="AF175" s="21" t="e">
        <f t="shared" si="367"/>
        <v>#REF!</v>
      </c>
      <c r="AG175" s="21" t="e">
        <f t="shared" si="368"/>
        <v>#REF!</v>
      </c>
      <c r="AH175" s="22" t="e">
        <f>SUMIF(#REF!,#REF!,#REF!)</f>
        <v>#REF!</v>
      </c>
      <c r="AI175" s="7" t="e">
        <f t="shared" si="393"/>
        <v>#REF!</v>
      </c>
    </row>
    <row r="176" spans="1:38" hidden="1" x14ac:dyDescent="0.25">
      <c r="A176" s="10">
        <f t="shared" si="344"/>
        <v>165</v>
      </c>
      <c r="B176" s="17" t="e">
        <f>#REF!</f>
        <v>#REF!</v>
      </c>
      <c r="C176" s="18" t="e">
        <f>#REF!</f>
        <v>#REF!</v>
      </c>
      <c r="D176" s="17" t="e">
        <f>#REF!</f>
        <v>#REF!</v>
      </c>
      <c r="E176" s="17" t="e">
        <f>#REF!</f>
        <v>#REF!</v>
      </c>
      <c r="F176" s="19" t="e">
        <f>#REF!</f>
        <v>#REF!</v>
      </c>
      <c r="G176" s="8" t="e">
        <f>#REF!</f>
        <v>#REF!</v>
      </c>
      <c r="H176" s="20" t="e">
        <f>#REF!</f>
        <v>#REF!</v>
      </c>
      <c r="I176" s="21" t="e">
        <f>#REF!</f>
        <v>#REF!</v>
      </c>
      <c r="J176" s="21" t="e">
        <f>#REF!</f>
        <v>#REF!</v>
      </c>
      <c r="K176" s="21" t="e">
        <f>#REF!</f>
        <v>#REF!</v>
      </c>
      <c r="L176" s="21" t="e">
        <f>#REF!</f>
        <v>#REF!</v>
      </c>
      <c r="M176" s="21" t="e">
        <f>#REF!</f>
        <v>#REF!</v>
      </c>
      <c r="N176" s="21" t="e">
        <f>#REF!</f>
        <v>#REF!</v>
      </c>
      <c r="O176" s="21" t="e">
        <f>#REF!</f>
        <v>#REF!</v>
      </c>
      <c r="P176" s="21" t="e">
        <f>#REF!</f>
        <v>#REF!</v>
      </c>
      <c r="Q176" s="21" t="e">
        <f>#REF!</f>
        <v>#REF!</v>
      </c>
      <c r="R176" s="21" t="e">
        <f>#REF!</f>
        <v>#REF!</v>
      </c>
      <c r="S176" s="21" t="e">
        <f>#REF!</f>
        <v>#REF!</v>
      </c>
      <c r="T176" s="21" t="e">
        <f>#REF!</f>
        <v>#REF!</v>
      </c>
      <c r="U176" s="21" t="e">
        <f>#REF!</f>
        <v>#REF!</v>
      </c>
      <c r="V176" s="21" t="e">
        <f t="shared" si="357"/>
        <v>#REF!</v>
      </c>
      <c r="W176" s="21" t="e">
        <f t="shared" si="358"/>
        <v>#REF!</v>
      </c>
      <c r="X176" s="21" t="e">
        <f t="shared" si="359"/>
        <v>#REF!</v>
      </c>
      <c r="Y176" s="21" t="e">
        <f t="shared" si="360"/>
        <v>#REF!</v>
      </c>
      <c r="Z176" s="21" t="e">
        <f t="shared" si="361"/>
        <v>#REF!</v>
      </c>
      <c r="AA176" s="21" t="e">
        <f t="shared" si="362"/>
        <v>#REF!</v>
      </c>
      <c r="AB176" s="21" t="e">
        <f t="shared" si="363"/>
        <v>#REF!</v>
      </c>
      <c r="AC176" s="21" t="e">
        <f t="shared" si="364"/>
        <v>#REF!</v>
      </c>
      <c r="AD176" s="21" t="e">
        <f t="shared" si="365"/>
        <v>#REF!</v>
      </c>
      <c r="AE176" s="21" t="e">
        <f t="shared" si="366"/>
        <v>#REF!</v>
      </c>
      <c r="AF176" s="21" t="e">
        <f t="shared" si="367"/>
        <v>#REF!</v>
      </c>
      <c r="AG176" s="21" t="e">
        <f t="shared" si="368"/>
        <v>#REF!</v>
      </c>
      <c r="AH176" s="22" t="e">
        <f>SUMIF(#REF!,#REF!,#REF!)</f>
        <v>#REF!</v>
      </c>
      <c r="AI176" s="7" t="e">
        <f t="shared" si="393"/>
        <v>#REF!</v>
      </c>
    </row>
    <row r="177" spans="1:35" hidden="1" x14ac:dyDescent="0.25">
      <c r="A177" s="10">
        <f t="shared" si="344"/>
        <v>166</v>
      </c>
      <c r="B177" s="17" t="e">
        <f>#REF!</f>
        <v>#REF!</v>
      </c>
      <c r="C177" s="18" t="e">
        <f>#REF!</f>
        <v>#REF!</v>
      </c>
      <c r="D177" s="17" t="e">
        <f>#REF!</f>
        <v>#REF!</v>
      </c>
      <c r="E177" s="17" t="e">
        <f>#REF!</f>
        <v>#REF!</v>
      </c>
      <c r="F177" s="19" t="e">
        <f>#REF!</f>
        <v>#REF!</v>
      </c>
      <c r="G177" s="8" t="e">
        <f>#REF!</f>
        <v>#REF!</v>
      </c>
      <c r="H177" s="20" t="e">
        <f>#REF!</f>
        <v>#REF!</v>
      </c>
      <c r="I177" s="21" t="e">
        <f>#REF!</f>
        <v>#REF!</v>
      </c>
      <c r="J177" s="21" t="e">
        <f>#REF!</f>
        <v>#REF!</v>
      </c>
      <c r="K177" s="21" t="e">
        <f>#REF!</f>
        <v>#REF!</v>
      </c>
      <c r="L177" s="21" t="e">
        <f>#REF!</f>
        <v>#REF!</v>
      </c>
      <c r="M177" s="21" t="e">
        <f>#REF!</f>
        <v>#REF!</v>
      </c>
      <c r="N177" s="21" t="e">
        <f>#REF!</f>
        <v>#REF!</v>
      </c>
      <c r="O177" s="21" t="e">
        <f>#REF!</f>
        <v>#REF!</v>
      </c>
      <c r="P177" s="21" t="e">
        <f>#REF!</f>
        <v>#REF!</v>
      </c>
      <c r="Q177" s="21" t="e">
        <f>#REF!</f>
        <v>#REF!</v>
      </c>
      <c r="R177" s="21" t="e">
        <f>#REF!</f>
        <v>#REF!</v>
      </c>
      <c r="S177" s="21" t="e">
        <f>#REF!</f>
        <v>#REF!</v>
      </c>
      <c r="T177" s="21" t="e">
        <f>#REF!</f>
        <v>#REF!</v>
      </c>
      <c r="U177" s="21" t="e">
        <f>#REF!</f>
        <v>#REF!</v>
      </c>
      <c r="V177" s="21" t="e">
        <f t="shared" si="357"/>
        <v>#REF!</v>
      </c>
      <c r="W177" s="21" t="e">
        <f t="shared" si="358"/>
        <v>#REF!</v>
      </c>
      <c r="X177" s="21" t="e">
        <f t="shared" si="359"/>
        <v>#REF!</v>
      </c>
      <c r="Y177" s="21" t="e">
        <f t="shared" si="360"/>
        <v>#REF!</v>
      </c>
      <c r="Z177" s="21" t="e">
        <f t="shared" si="361"/>
        <v>#REF!</v>
      </c>
      <c r="AA177" s="21" t="e">
        <f t="shared" si="362"/>
        <v>#REF!</v>
      </c>
      <c r="AB177" s="21" t="e">
        <f t="shared" si="363"/>
        <v>#REF!</v>
      </c>
      <c r="AC177" s="21" t="e">
        <f t="shared" si="364"/>
        <v>#REF!</v>
      </c>
      <c r="AD177" s="21" t="e">
        <f t="shared" si="365"/>
        <v>#REF!</v>
      </c>
      <c r="AE177" s="21" t="e">
        <f t="shared" si="366"/>
        <v>#REF!</v>
      </c>
      <c r="AF177" s="21" t="e">
        <f t="shared" si="367"/>
        <v>#REF!</v>
      </c>
      <c r="AG177" s="21" t="e">
        <f t="shared" si="368"/>
        <v>#REF!</v>
      </c>
      <c r="AH177" s="22" t="e">
        <f>SUMIF(#REF!,#REF!,#REF!)</f>
        <v>#REF!</v>
      </c>
      <c r="AI177" s="7" t="e">
        <f t="shared" si="393"/>
        <v>#REF!</v>
      </c>
    </row>
    <row r="178" spans="1:35" hidden="1" x14ac:dyDescent="0.25">
      <c r="A178" s="10">
        <f t="shared" si="344"/>
        <v>167</v>
      </c>
      <c r="B178" s="17" t="e">
        <f>#REF!</f>
        <v>#REF!</v>
      </c>
      <c r="C178" s="18" t="e">
        <f>#REF!</f>
        <v>#REF!</v>
      </c>
      <c r="D178" s="17" t="e">
        <f>#REF!</f>
        <v>#REF!</v>
      </c>
      <c r="E178" s="17" t="e">
        <f>#REF!</f>
        <v>#REF!</v>
      </c>
      <c r="F178" s="19" t="e">
        <f>#REF!</f>
        <v>#REF!</v>
      </c>
      <c r="G178" s="8" t="e">
        <f>#REF!</f>
        <v>#REF!</v>
      </c>
      <c r="H178" s="20" t="e">
        <f>#REF!</f>
        <v>#REF!</v>
      </c>
      <c r="I178" s="21" t="e">
        <f>#REF!</f>
        <v>#REF!</v>
      </c>
      <c r="J178" s="21" t="e">
        <f>#REF!</f>
        <v>#REF!</v>
      </c>
      <c r="K178" s="21" t="e">
        <f>#REF!</f>
        <v>#REF!</v>
      </c>
      <c r="L178" s="21" t="e">
        <f>#REF!</f>
        <v>#REF!</v>
      </c>
      <c r="M178" s="21" t="e">
        <f>#REF!</f>
        <v>#REF!</v>
      </c>
      <c r="N178" s="21" t="e">
        <f>#REF!</f>
        <v>#REF!</v>
      </c>
      <c r="O178" s="21" t="e">
        <f>#REF!</f>
        <v>#REF!</v>
      </c>
      <c r="P178" s="21" t="e">
        <f>#REF!</f>
        <v>#REF!</v>
      </c>
      <c r="Q178" s="21" t="e">
        <f>#REF!</f>
        <v>#REF!</v>
      </c>
      <c r="R178" s="21" t="e">
        <f>#REF!</f>
        <v>#REF!</v>
      </c>
      <c r="S178" s="21" t="e">
        <f>#REF!</f>
        <v>#REF!</v>
      </c>
      <c r="T178" s="21" t="e">
        <f>#REF!</f>
        <v>#REF!</v>
      </c>
      <c r="U178" s="21" t="e">
        <f>#REF!</f>
        <v>#REF!</v>
      </c>
      <c r="V178" s="21" t="e">
        <f t="shared" si="357"/>
        <v>#REF!</v>
      </c>
      <c r="W178" s="21" t="e">
        <f t="shared" si="358"/>
        <v>#REF!</v>
      </c>
      <c r="X178" s="21" t="e">
        <f t="shared" si="359"/>
        <v>#REF!</v>
      </c>
      <c r="Y178" s="21" t="e">
        <f t="shared" si="360"/>
        <v>#REF!</v>
      </c>
      <c r="Z178" s="21" t="e">
        <f t="shared" si="361"/>
        <v>#REF!</v>
      </c>
      <c r="AA178" s="21" t="e">
        <f t="shared" si="362"/>
        <v>#REF!</v>
      </c>
      <c r="AB178" s="21" t="e">
        <f t="shared" si="363"/>
        <v>#REF!</v>
      </c>
      <c r="AC178" s="21" t="e">
        <f t="shared" si="364"/>
        <v>#REF!</v>
      </c>
      <c r="AD178" s="21" t="e">
        <f t="shared" si="365"/>
        <v>#REF!</v>
      </c>
      <c r="AE178" s="21" t="e">
        <f t="shared" si="366"/>
        <v>#REF!</v>
      </c>
      <c r="AF178" s="21" t="e">
        <f t="shared" si="367"/>
        <v>#REF!</v>
      </c>
      <c r="AG178" s="21" t="e">
        <f t="shared" si="368"/>
        <v>#REF!</v>
      </c>
      <c r="AH178" s="22" t="e">
        <f>SUMIF(#REF!,#REF!,#REF!)</f>
        <v>#REF!</v>
      </c>
      <c r="AI178" s="7" t="e">
        <f t="shared" si="393"/>
        <v>#REF!</v>
      </c>
    </row>
    <row r="179" spans="1:35" hidden="1" x14ac:dyDescent="0.25">
      <c r="A179" s="10">
        <f t="shared" si="344"/>
        <v>168</v>
      </c>
      <c r="B179" s="17" t="e">
        <f>#REF!</f>
        <v>#REF!</v>
      </c>
      <c r="C179" s="18" t="e">
        <f>#REF!</f>
        <v>#REF!</v>
      </c>
      <c r="D179" s="17" t="e">
        <f>#REF!</f>
        <v>#REF!</v>
      </c>
      <c r="E179" s="17" t="e">
        <f>#REF!</f>
        <v>#REF!</v>
      </c>
      <c r="F179" s="19" t="e">
        <f>#REF!</f>
        <v>#REF!</v>
      </c>
      <c r="G179" s="8" t="e">
        <f>#REF!</f>
        <v>#REF!</v>
      </c>
      <c r="H179" s="20" t="e">
        <f>#REF!</f>
        <v>#REF!</v>
      </c>
      <c r="I179" s="21" t="e">
        <f>#REF!</f>
        <v>#REF!</v>
      </c>
      <c r="J179" s="21" t="e">
        <f>#REF!</f>
        <v>#REF!</v>
      </c>
      <c r="K179" s="21" t="e">
        <f>#REF!</f>
        <v>#REF!</v>
      </c>
      <c r="L179" s="21" t="e">
        <f>#REF!</f>
        <v>#REF!</v>
      </c>
      <c r="M179" s="21" t="e">
        <f>#REF!</f>
        <v>#REF!</v>
      </c>
      <c r="N179" s="21" t="e">
        <f>#REF!</f>
        <v>#REF!</v>
      </c>
      <c r="O179" s="21" t="e">
        <f>#REF!</f>
        <v>#REF!</v>
      </c>
      <c r="P179" s="21" t="e">
        <f>#REF!</f>
        <v>#REF!</v>
      </c>
      <c r="Q179" s="21" t="e">
        <f>#REF!</f>
        <v>#REF!</v>
      </c>
      <c r="R179" s="21" t="e">
        <f>#REF!</f>
        <v>#REF!</v>
      </c>
      <c r="S179" s="21" t="e">
        <f>#REF!</f>
        <v>#REF!</v>
      </c>
      <c r="T179" s="21" t="e">
        <f>#REF!</f>
        <v>#REF!</v>
      </c>
      <c r="U179" s="21" t="e">
        <f>#REF!</f>
        <v>#REF!</v>
      </c>
      <c r="V179" s="21" t="e">
        <f t="shared" si="357"/>
        <v>#REF!</v>
      </c>
      <c r="W179" s="21" t="e">
        <f t="shared" si="358"/>
        <v>#REF!</v>
      </c>
      <c r="X179" s="21" t="e">
        <f t="shared" si="359"/>
        <v>#REF!</v>
      </c>
      <c r="Y179" s="21" t="e">
        <f t="shared" si="360"/>
        <v>#REF!</v>
      </c>
      <c r="Z179" s="21" t="e">
        <f t="shared" si="361"/>
        <v>#REF!</v>
      </c>
      <c r="AA179" s="21" t="e">
        <f t="shared" si="362"/>
        <v>#REF!</v>
      </c>
      <c r="AB179" s="21" t="e">
        <f t="shared" si="363"/>
        <v>#REF!</v>
      </c>
      <c r="AC179" s="21" t="e">
        <f t="shared" si="364"/>
        <v>#REF!</v>
      </c>
      <c r="AD179" s="21" t="e">
        <f t="shared" si="365"/>
        <v>#REF!</v>
      </c>
      <c r="AE179" s="21" t="e">
        <f t="shared" si="366"/>
        <v>#REF!</v>
      </c>
      <c r="AF179" s="21" t="e">
        <f t="shared" si="367"/>
        <v>#REF!</v>
      </c>
      <c r="AG179" s="21" t="e">
        <f t="shared" si="368"/>
        <v>#REF!</v>
      </c>
      <c r="AH179" s="22" t="e">
        <f>SUMIF(#REF!,#REF!,#REF!)</f>
        <v>#REF!</v>
      </c>
      <c r="AI179" s="7" t="e">
        <f t="shared" si="393"/>
        <v>#REF!</v>
      </c>
    </row>
    <row r="180" spans="1:35" hidden="1" x14ac:dyDescent="0.25">
      <c r="A180" s="10">
        <f t="shared" si="344"/>
        <v>169</v>
      </c>
      <c r="B180" s="17" t="e">
        <f>#REF!</f>
        <v>#REF!</v>
      </c>
      <c r="C180" s="18" t="e">
        <f>#REF!</f>
        <v>#REF!</v>
      </c>
      <c r="D180" s="17" t="e">
        <f>#REF!</f>
        <v>#REF!</v>
      </c>
      <c r="E180" s="17" t="e">
        <f>#REF!</f>
        <v>#REF!</v>
      </c>
      <c r="F180" s="19" t="e">
        <f>#REF!</f>
        <v>#REF!</v>
      </c>
      <c r="G180" s="8" t="e">
        <f>#REF!</f>
        <v>#REF!</v>
      </c>
      <c r="H180" s="20" t="e">
        <f>#REF!</f>
        <v>#REF!</v>
      </c>
      <c r="I180" s="21" t="e">
        <f>#REF!</f>
        <v>#REF!</v>
      </c>
      <c r="J180" s="21" t="e">
        <f>#REF!</f>
        <v>#REF!</v>
      </c>
      <c r="K180" s="21" t="e">
        <f>#REF!</f>
        <v>#REF!</v>
      </c>
      <c r="L180" s="21" t="e">
        <f>#REF!</f>
        <v>#REF!</v>
      </c>
      <c r="M180" s="21" t="e">
        <f>#REF!</f>
        <v>#REF!</v>
      </c>
      <c r="N180" s="21" t="e">
        <f>#REF!</f>
        <v>#REF!</v>
      </c>
      <c r="O180" s="21" t="e">
        <f>#REF!</f>
        <v>#REF!</v>
      </c>
      <c r="P180" s="21" t="e">
        <f>#REF!</f>
        <v>#REF!</v>
      </c>
      <c r="Q180" s="21" t="e">
        <f>#REF!</f>
        <v>#REF!</v>
      </c>
      <c r="R180" s="21" t="e">
        <f>#REF!</f>
        <v>#REF!</v>
      </c>
      <c r="S180" s="21" t="e">
        <f>#REF!</f>
        <v>#REF!</v>
      </c>
      <c r="T180" s="21" t="e">
        <f>#REF!</f>
        <v>#REF!</v>
      </c>
      <c r="U180" s="21" t="e">
        <f>#REF!</f>
        <v>#REF!</v>
      </c>
      <c r="V180" s="21" t="e">
        <f t="shared" si="357"/>
        <v>#REF!</v>
      </c>
      <c r="W180" s="21" t="e">
        <f t="shared" si="358"/>
        <v>#REF!</v>
      </c>
      <c r="X180" s="21" t="e">
        <f t="shared" si="359"/>
        <v>#REF!</v>
      </c>
      <c r="Y180" s="21" t="e">
        <f t="shared" si="360"/>
        <v>#REF!</v>
      </c>
      <c r="Z180" s="21" t="e">
        <f t="shared" si="361"/>
        <v>#REF!</v>
      </c>
      <c r="AA180" s="21" t="e">
        <f t="shared" si="362"/>
        <v>#REF!</v>
      </c>
      <c r="AB180" s="21" t="e">
        <f t="shared" si="363"/>
        <v>#REF!</v>
      </c>
      <c r="AC180" s="21" t="e">
        <f t="shared" si="364"/>
        <v>#REF!</v>
      </c>
      <c r="AD180" s="21" t="e">
        <f t="shared" si="365"/>
        <v>#REF!</v>
      </c>
      <c r="AE180" s="21" t="e">
        <f t="shared" si="366"/>
        <v>#REF!</v>
      </c>
      <c r="AF180" s="21" t="e">
        <f t="shared" si="367"/>
        <v>#REF!</v>
      </c>
      <c r="AG180" s="21" t="e">
        <f t="shared" si="368"/>
        <v>#REF!</v>
      </c>
      <c r="AH180" s="22" t="e">
        <f>SUMIF(#REF!,#REF!,#REF!)</f>
        <v>#REF!</v>
      </c>
      <c r="AI180" s="7" t="e">
        <f t="shared" si="393"/>
        <v>#REF!</v>
      </c>
    </row>
    <row r="181" spans="1:35" hidden="1" x14ac:dyDescent="0.25">
      <c r="A181" s="10">
        <f t="shared" si="344"/>
        <v>170</v>
      </c>
      <c r="B181" s="17" t="e">
        <f>#REF!</f>
        <v>#REF!</v>
      </c>
      <c r="C181" s="18" t="e">
        <f>#REF!</f>
        <v>#REF!</v>
      </c>
      <c r="D181" s="17" t="e">
        <f>#REF!</f>
        <v>#REF!</v>
      </c>
      <c r="E181" s="17" t="e">
        <f>#REF!</f>
        <v>#REF!</v>
      </c>
      <c r="F181" s="19" t="e">
        <f>#REF!</f>
        <v>#REF!</v>
      </c>
      <c r="G181" s="8" t="e">
        <f>#REF!</f>
        <v>#REF!</v>
      </c>
      <c r="H181" s="20" t="e">
        <f>#REF!</f>
        <v>#REF!</v>
      </c>
      <c r="I181" s="21" t="e">
        <f>#REF!</f>
        <v>#REF!</v>
      </c>
      <c r="J181" s="21" t="e">
        <f>#REF!</f>
        <v>#REF!</v>
      </c>
      <c r="K181" s="21" t="e">
        <f>#REF!</f>
        <v>#REF!</v>
      </c>
      <c r="L181" s="21" t="e">
        <f>#REF!</f>
        <v>#REF!</v>
      </c>
      <c r="M181" s="21" t="e">
        <f>#REF!</f>
        <v>#REF!</v>
      </c>
      <c r="N181" s="21" t="e">
        <f>#REF!</f>
        <v>#REF!</v>
      </c>
      <c r="O181" s="21" t="e">
        <f>#REF!</f>
        <v>#REF!</v>
      </c>
      <c r="P181" s="21" t="e">
        <f>#REF!</f>
        <v>#REF!</v>
      </c>
      <c r="Q181" s="21" t="e">
        <f>#REF!</f>
        <v>#REF!</v>
      </c>
      <c r="R181" s="21" t="e">
        <f>#REF!</f>
        <v>#REF!</v>
      </c>
      <c r="S181" s="21" t="e">
        <f>#REF!</f>
        <v>#REF!</v>
      </c>
      <c r="T181" s="21" t="e">
        <f>#REF!</f>
        <v>#REF!</v>
      </c>
      <c r="U181" s="21" t="e">
        <f>#REF!</f>
        <v>#REF!</v>
      </c>
      <c r="V181" s="21" t="e">
        <f t="shared" ref="V181" si="394">J181</f>
        <v>#REF!</v>
      </c>
      <c r="W181" s="21" t="e">
        <f t="shared" ref="W181" si="395">SUM(J181:K181)</f>
        <v>#REF!</v>
      </c>
      <c r="X181" s="21" t="e">
        <f t="shared" ref="X181" si="396">SUM(J181:L181)</f>
        <v>#REF!</v>
      </c>
      <c r="Y181" s="21" t="e">
        <f t="shared" ref="Y181" si="397">SUM(J181:M181)</f>
        <v>#REF!</v>
      </c>
      <c r="Z181" s="21" t="e">
        <f t="shared" ref="Z181" si="398">SUM(J181:N181)</f>
        <v>#REF!</v>
      </c>
      <c r="AA181" s="21" t="e">
        <f t="shared" ref="AA181" si="399">SUM(J181:O181)</f>
        <v>#REF!</v>
      </c>
      <c r="AB181" s="21" t="e">
        <f t="shared" ref="AB181" si="400">SUM(J181:P181)</f>
        <v>#REF!</v>
      </c>
      <c r="AC181" s="21" t="e">
        <f t="shared" ref="AC181" si="401">SUM(J181:Q181)</f>
        <v>#REF!</v>
      </c>
      <c r="AD181" s="21" t="e">
        <f t="shared" ref="AD181" si="402">SUM(J181:R181)</f>
        <v>#REF!</v>
      </c>
      <c r="AE181" s="21" t="e">
        <f t="shared" ref="AE181" si="403">SUM(J181:S181)</f>
        <v>#REF!</v>
      </c>
      <c r="AF181" s="21" t="e">
        <f t="shared" ref="AF181" si="404">SUM(J181:T181)</f>
        <v>#REF!</v>
      </c>
      <c r="AG181" s="21" t="e">
        <f t="shared" ref="AG181" si="405">SUM(J181:U181)</f>
        <v>#REF!</v>
      </c>
      <c r="AH181" s="22" t="e">
        <f>SUMIF(#REF!,#REF!,#REF!)</f>
        <v>#REF!</v>
      </c>
      <c r="AI181" s="7" t="e">
        <f t="shared" ref="AI181" si="406">HLOOKUP(AI$12,$V$12:$AG$209,A181,FALSE)</f>
        <v>#REF!</v>
      </c>
    </row>
    <row r="182" spans="1:35" hidden="1" x14ac:dyDescent="0.25">
      <c r="A182" s="10">
        <f t="shared" si="344"/>
        <v>171</v>
      </c>
      <c r="B182" s="17" t="e">
        <f>#REF!</f>
        <v>#REF!</v>
      </c>
      <c r="C182" s="18" t="e">
        <f>#REF!</f>
        <v>#REF!</v>
      </c>
      <c r="D182" s="17" t="e">
        <f>#REF!</f>
        <v>#REF!</v>
      </c>
      <c r="E182" s="17" t="e">
        <f>#REF!</f>
        <v>#REF!</v>
      </c>
      <c r="F182" s="19" t="e">
        <f>#REF!</f>
        <v>#REF!</v>
      </c>
      <c r="G182" s="8" t="e">
        <f>#REF!</f>
        <v>#REF!</v>
      </c>
      <c r="H182" s="20" t="e">
        <f>#REF!</f>
        <v>#REF!</v>
      </c>
      <c r="I182" s="21" t="e">
        <f>#REF!</f>
        <v>#REF!</v>
      </c>
      <c r="J182" s="21" t="e">
        <f>#REF!</f>
        <v>#REF!</v>
      </c>
      <c r="K182" s="21" t="e">
        <f>#REF!</f>
        <v>#REF!</v>
      </c>
      <c r="L182" s="21" t="e">
        <f>#REF!</f>
        <v>#REF!</v>
      </c>
      <c r="M182" s="21" t="e">
        <f>#REF!</f>
        <v>#REF!</v>
      </c>
      <c r="N182" s="21" t="e">
        <f>#REF!</f>
        <v>#REF!</v>
      </c>
      <c r="O182" s="21" t="e">
        <f>#REF!</f>
        <v>#REF!</v>
      </c>
      <c r="P182" s="21" t="e">
        <f>#REF!</f>
        <v>#REF!</v>
      </c>
      <c r="Q182" s="21" t="e">
        <f>#REF!</f>
        <v>#REF!</v>
      </c>
      <c r="R182" s="21" t="e">
        <f>#REF!</f>
        <v>#REF!</v>
      </c>
      <c r="S182" s="21" t="e">
        <f>#REF!</f>
        <v>#REF!</v>
      </c>
      <c r="T182" s="21" t="e">
        <f>#REF!</f>
        <v>#REF!</v>
      </c>
      <c r="U182" s="21" t="e">
        <f>#REF!</f>
        <v>#REF!</v>
      </c>
      <c r="V182" s="21" t="e">
        <f t="shared" ref="V182" si="407">J182</f>
        <v>#REF!</v>
      </c>
      <c r="W182" s="21" t="e">
        <f t="shared" ref="W182" si="408">SUM(J182:K182)</f>
        <v>#REF!</v>
      </c>
      <c r="X182" s="21" t="e">
        <f t="shared" ref="X182" si="409">SUM(J182:L182)</f>
        <v>#REF!</v>
      </c>
      <c r="Y182" s="21" t="e">
        <f t="shared" ref="Y182" si="410">SUM(J182:M182)</f>
        <v>#REF!</v>
      </c>
      <c r="Z182" s="21" t="e">
        <f t="shared" ref="Z182" si="411">SUM(J182:N182)</f>
        <v>#REF!</v>
      </c>
      <c r="AA182" s="21" t="e">
        <f t="shared" ref="AA182" si="412">SUM(J182:O182)</f>
        <v>#REF!</v>
      </c>
      <c r="AB182" s="21" t="e">
        <f t="shared" ref="AB182" si="413">SUM(J182:P182)</f>
        <v>#REF!</v>
      </c>
      <c r="AC182" s="21" t="e">
        <f t="shared" ref="AC182" si="414">SUM(J182:Q182)</f>
        <v>#REF!</v>
      </c>
      <c r="AD182" s="21" t="e">
        <f t="shared" ref="AD182" si="415">SUM(J182:R182)</f>
        <v>#REF!</v>
      </c>
      <c r="AE182" s="21" t="e">
        <f t="shared" ref="AE182" si="416">SUM(J182:S182)</f>
        <v>#REF!</v>
      </c>
      <c r="AF182" s="21" t="e">
        <f t="shared" ref="AF182" si="417">SUM(J182:T182)</f>
        <v>#REF!</v>
      </c>
      <c r="AG182" s="21" t="e">
        <f t="shared" ref="AG182" si="418">SUM(J182:U182)</f>
        <v>#REF!</v>
      </c>
      <c r="AH182" s="22" t="e">
        <f>SUMIF(#REF!,#REF!,#REF!)</f>
        <v>#REF!</v>
      </c>
      <c r="AI182" s="7" t="e">
        <f>HLOOKUP(AI$12,$V$12:$AG$209,A182,FALSE)</f>
        <v>#REF!</v>
      </c>
    </row>
    <row r="183" spans="1:35" hidden="1" x14ac:dyDescent="0.25">
      <c r="A183" s="10">
        <f t="shared" si="344"/>
        <v>172</v>
      </c>
      <c r="B183" s="17" t="e">
        <f>#REF!</f>
        <v>#REF!</v>
      </c>
      <c r="C183" s="18" t="e">
        <f>#REF!</f>
        <v>#REF!</v>
      </c>
      <c r="D183" s="17" t="e">
        <f>#REF!</f>
        <v>#REF!</v>
      </c>
      <c r="E183" s="17" t="e">
        <f>#REF!</f>
        <v>#REF!</v>
      </c>
      <c r="F183" s="19" t="e">
        <f>#REF!</f>
        <v>#REF!</v>
      </c>
      <c r="G183" s="8" t="e">
        <f>#REF!</f>
        <v>#REF!</v>
      </c>
      <c r="H183" s="20" t="e">
        <f>#REF!</f>
        <v>#REF!</v>
      </c>
      <c r="I183" s="21" t="e">
        <f>#REF!</f>
        <v>#REF!</v>
      </c>
      <c r="J183" s="21" t="e">
        <f>#REF!</f>
        <v>#REF!</v>
      </c>
      <c r="K183" s="21" t="e">
        <f>#REF!</f>
        <v>#REF!</v>
      </c>
      <c r="L183" s="21" t="e">
        <f>#REF!</f>
        <v>#REF!</v>
      </c>
      <c r="M183" s="21" t="e">
        <f>#REF!</f>
        <v>#REF!</v>
      </c>
      <c r="N183" s="21" t="e">
        <f>#REF!</f>
        <v>#REF!</v>
      </c>
      <c r="O183" s="21" t="e">
        <f>#REF!</f>
        <v>#REF!</v>
      </c>
      <c r="P183" s="21" t="e">
        <f>#REF!</f>
        <v>#REF!</v>
      </c>
      <c r="Q183" s="21" t="e">
        <f>#REF!</f>
        <v>#REF!</v>
      </c>
      <c r="R183" s="21" t="e">
        <f>#REF!</f>
        <v>#REF!</v>
      </c>
      <c r="S183" s="21" t="e">
        <f>#REF!</f>
        <v>#REF!</v>
      </c>
      <c r="T183" s="21" t="e">
        <f>#REF!</f>
        <v>#REF!</v>
      </c>
      <c r="U183" s="21" t="e">
        <f>#REF!</f>
        <v>#REF!</v>
      </c>
      <c r="V183" s="21" t="e">
        <f t="shared" ref="V183" si="419">J183</f>
        <v>#REF!</v>
      </c>
      <c r="W183" s="21" t="e">
        <f t="shared" ref="W183" si="420">SUM(J183:K183)</f>
        <v>#REF!</v>
      </c>
      <c r="X183" s="21" t="e">
        <f t="shared" ref="X183" si="421">SUM(J183:L183)</f>
        <v>#REF!</v>
      </c>
      <c r="Y183" s="21" t="e">
        <f t="shared" ref="Y183" si="422">SUM(J183:M183)</f>
        <v>#REF!</v>
      </c>
      <c r="Z183" s="21" t="e">
        <f t="shared" ref="Z183" si="423">SUM(J183:N183)</f>
        <v>#REF!</v>
      </c>
      <c r="AA183" s="21" t="e">
        <f t="shared" ref="AA183" si="424">SUM(J183:O183)</f>
        <v>#REF!</v>
      </c>
      <c r="AB183" s="21" t="e">
        <f t="shared" ref="AB183" si="425">SUM(J183:P183)</f>
        <v>#REF!</v>
      </c>
      <c r="AC183" s="21" t="e">
        <f t="shared" ref="AC183" si="426">SUM(J183:Q183)</f>
        <v>#REF!</v>
      </c>
      <c r="AD183" s="21" t="e">
        <f t="shared" ref="AD183" si="427">SUM(J183:R183)</f>
        <v>#REF!</v>
      </c>
      <c r="AE183" s="21" t="e">
        <f t="shared" ref="AE183" si="428">SUM(J183:S183)</f>
        <v>#REF!</v>
      </c>
      <c r="AF183" s="21" t="e">
        <f t="shared" ref="AF183" si="429">SUM(J183:T183)</f>
        <v>#REF!</v>
      </c>
      <c r="AG183" s="21" t="e">
        <f t="shared" ref="AG183" si="430">SUM(J183:U183)</f>
        <v>#REF!</v>
      </c>
      <c r="AH183" s="22" t="e">
        <f>SUMIF(#REF!,#REF!,#REF!)</f>
        <v>#REF!</v>
      </c>
      <c r="AI183" s="7" t="e">
        <f>HLOOKUP(AI$12,$V$12:$AG$209,A183,FALSE)</f>
        <v>#REF!</v>
      </c>
    </row>
    <row r="184" spans="1:35" hidden="1" x14ac:dyDescent="0.25">
      <c r="A184" s="10">
        <f t="shared" si="344"/>
        <v>173</v>
      </c>
      <c r="B184" s="17" t="e">
        <f>#REF!</f>
        <v>#REF!</v>
      </c>
      <c r="C184" s="18" t="e">
        <f>#REF!</f>
        <v>#REF!</v>
      </c>
      <c r="D184" s="17" t="e">
        <f>#REF!</f>
        <v>#REF!</v>
      </c>
      <c r="E184" s="17" t="e">
        <f>#REF!</f>
        <v>#REF!</v>
      </c>
      <c r="F184" s="19" t="e">
        <f>#REF!</f>
        <v>#REF!</v>
      </c>
      <c r="G184" s="8" t="e">
        <f>#REF!</f>
        <v>#REF!</v>
      </c>
      <c r="H184" s="20" t="e">
        <f>#REF!</f>
        <v>#REF!</v>
      </c>
      <c r="I184" s="21" t="e">
        <f>#REF!</f>
        <v>#REF!</v>
      </c>
      <c r="J184" s="21" t="e">
        <f>#REF!</f>
        <v>#REF!</v>
      </c>
      <c r="K184" s="21" t="e">
        <f>#REF!</f>
        <v>#REF!</v>
      </c>
      <c r="L184" s="21" t="e">
        <f>#REF!</f>
        <v>#REF!</v>
      </c>
      <c r="M184" s="21" t="e">
        <f>#REF!</f>
        <v>#REF!</v>
      </c>
      <c r="N184" s="21" t="e">
        <f>#REF!</f>
        <v>#REF!</v>
      </c>
      <c r="O184" s="21" t="e">
        <f>#REF!</f>
        <v>#REF!</v>
      </c>
      <c r="P184" s="21" t="e">
        <f>#REF!</f>
        <v>#REF!</v>
      </c>
      <c r="Q184" s="21" t="e">
        <f>#REF!</f>
        <v>#REF!</v>
      </c>
      <c r="R184" s="21" t="e">
        <f>#REF!</f>
        <v>#REF!</v>
      </c>
      <c r="S184" s="21" t="e">
        <f>#REF!</f>
        <v>#REF!</v>
      </c>
      <c r="T184" s="21" t="e">
        <f>#REF!</f>
        <v>#REF!</v>
      </c>
      <c r="U184" s="21" t="e">
        <f>#REF!</f>
        <v>#REF!</v>
      </c>
      <c r="V184" s="21" t="e">
        <f t="shared" ref="V184" si="431">J184</f>
        <v>#REF!</v>
      </c>
      <c r="W184" s="21" t="e">
        <f t="shared" ref="W184" si="432">SUM(J184:K184)</f>
        <v>#REF!</v>
      </c>
      <c r="X184" s="21" t="e">
        <f t="shared" ref="X184" si="433">SUM(J184:L184)</f>
        <v>#REF!</v>
      </c>
      <c r="Y184" s="21" t="e">
        <f t="shared" ref="Y184" si="434">SUM(J184:M184)</f>
        <v>#REF!</v>
      </c>
      <c r="Z184" s="21" t="e">
        <f t="shared" ref="Z184" si="435">SUM(J184:N184)</f>
        <v>#REF!</v>
      </c>
      <c r="AA184" s="21" t="e">
        <f t="shared" ref="AA184" si="436">SUM(J184:O184)</f>
        <v>#REF!</v>
      </c>
      <c r="AB184" s="21" t="e">
        <f t="shared" ref="AB184" si="437">SUM(J184:P184)</f>
        <v>#REF!</v>
      </c>
      <c r="AC184" s="21" t="e">
        <f t="shared" ref="AC184" si="438">SUM(J184:Q184)</f>
        <v>#REF!</v>
      </c>
      <c r="AD184" s="21" t="e">
        <f t="shared" ref="AD184" si="439">SUM(J184:R184)</f>
        <v>#REF!</v>
      </c>
      <c r="AE184" s="21" t="e">
        <f t="shared" ref="AE184" si="440">SUM(J184:S184)</f>
        <v>#REF!</v>
      </c>
      <c r="AF184" s="21" t="e">
        <f t="shared" ref="AF184" si="441">SUM(J184:T184)</f>
        <v>#REF!</v>
      </c>
      <c r="AG184" s="21" t="e">
        <f t="shared" ref="AG184" si="442">SUM(J184:U184)</f>
        <v>#REF!</v>
      </c>
      <c r="AH184" s="22" t="e">
        <f>SUMIF(#REF!,#REF!,#REF!)</f>
        <v>#REF!</v>
      </c>
      <c r="AI184" s="7" t="e">
        <f>HLOOKUP(AI$12,$V$12:$AG$209,A184,FALSE)</f>
        <v>#REF!</v>
      </c>
    </row>
    <row r="185" spans="1:35" hidden="1" x14ac:dyDescent="0.25">
      <c r="A185" s="10">
        <f t="shared" si="344"/>
        <v>174</v>
      </c>
      <c r="B185" s="17" t="e">
        <f>#REF!</f>
        <v>#REF!</v>
      </c>
      <c r="C185" s="18" t="e">
        <f>#REF!</f>
        <v>#REF!</v>
      </c>
      <c r="D185" s="17" t="e">
        <f>#REF!</f>
        <v>#REF!</v>
      </c>
      <c r="E185" s="17" t="e">
        <f>#REF!</f>
        <v>#REF!</v>
      </c>
      <c r="F185" s="19" t="e">
        <f>#REF!</f>
        <v>#REF!</v>
      </c>
      <c r="G185" s="8" t="e">
        <f>#REF!</f>
        <v>#REF!</v>
      </c>
      <c r="H185" s="20" t="e">
        <f>#REF!</f>
        <v>#REF!</v>
      </c>
      <c r="I185" s="21" t="e">
        <f>#REF!</f>
        <v>#REF!</v>
      </c>
      <c r="J185" s="21" t="e">
        <f>#REF!</f>
        <v>#REF!</v>
      </c>
      <c r="K185" s="21" t="e">
        <f>#REF!</f>
        <v>#REF!</v>
      </c>
      <c r="L185" s="21" t="e">
        <f>#REF!</f>
        <v>#REF!</v>
      </c>
      <c r="M185" s="21" t="e">
        <f>#REF!</f>
        <v>#REF!</v>
      </c>
      <c r="N185" s="21" t="e">
        <f>#REF!</f>
        <v>#REF!</v>
      </c>
      <c r="O185" s="21" t="e">
        <f>#REF!</f>
        <v>#REF!</v>
      </c>
      <c r="P185" s="21" t="e">
        <f>#REF!</f>
        <v>#REF!</v>
      </c>
      <c r="Q185" s="21" t="e">
        <f>#REF!</f>
        <v>#REF!</v>
      </c>
      <c r="R185" s="21" t="e">
        <f>#REF!</f>
        <v>#REF!</v>
      </c>
      <c r="S185" s="21" t="e">
        <f>#REF!</f>
        <v>#REF!</v>
      </c>
      <c r="T185" s="21" t="e">
        <f>#REF!</f>
        <v>#REF!</v>
      </c>
      <c r="U185" s="21" t="e">
        <f>#REF!</f>
        <v>#REF!</v>
      </c>
      <c r="V185" s="21" t="e">
        <f t="shared" ref="V185" si="443">J185</f>
        <v>#REF!</v>
      </c>
      <c r="W185" s="21" t="e">
        <f t="shared" ref="W185" si="444">SUM(J185:K185)</f>
        <v>#REF!</v>
      </c>
      <c r="X185" s="21" t="e">
        <f t="shared" ref="X185" si="445">SUM(J185:L185)</f>
        <v>#REF!</v>
      </c>
      <c r="Y185" s="21" t="e">
        <f t="shared" ref="Y185" si="446">SUM(J185:M185)</f>
        <v>#REF!</v>
      </c>
      <c r="Z185" s="21" t="e">
        <f t="shared" ref="Z185" si="447">SUM(J185:N185)</f>
        <v>#REF!</v>
      </c>
      <c r="AA185" s="21" t="e">
        <f t="shared" ref="AA185" si="448">SUM(J185:O185)</f>
        <v>#REF!</v>
      </c>
      <c r="AB185" s="21" t="e">
        <f t="shared" ref="AB185" si="449">SUM(J185:P185)</f>
        <v>#REF!</v>
      </c>
      <c r="AC185" s="21" t="e">
        <f t="shared" ref="AC185" si="450">SUM(J185:Q185)</f>
        <v>#REF!</v>
      </c>
      <c r="AD185" s="21" t="e">
        <f t="shared" ref="AD185" si="451">SUM(J185:R185)</f>
        <v>#REF!</v>
      </c>
      <c r="AE185" s="21" t="e">
        <f t="shared" ref="AE185" si="452">SUM(J185:S185)</f>
        <v>#REF!</v>
      </c>
      <c r="AF185" s="21" t="e">
        <f t="shared" ref="AF185" si="453">SUM(J185:T185)</f>
        <v>#REF!</v>
      </c>
      <c r="AG185" s="21" t="e">
        <f t="shared" ref="AG185" si="454">SUM(J185:U185)</f>
        <v>#REF!</v>
      </c>
      <c r="AH185" s="22" t="e">
        <f>SUMIF(#REF!,#REF!,#REF!)</f>
        <v>#REF!</v>
      </c>
      <c r="AI185" s="7" t="e">
        <f>HLOOKUP(AI$12,$V$12:$AG$209,A185,FALSE)</f>
        <v>#REF!</v>
      </c>
    </row>
    <row r="186" spans="1:35" hidden="1" x14ac:dyDescent="0.25">
      <c r="A186" s="10"/>
      <c r="B186" s="17"/>
      <c r="C186" s="18"/>
      <c r="D186" s="17"/>
      <c r="E186" s="17"/>
      <c r="F186" s="19"/>
      <c r="G186" s="8"/>
      <c r="H186" s="20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2"/>
      <c r="AI186" s="7"/>
    </row>
    <row r="187" spans="1:35" hidden="1" x14ac:dyDescent="0.25">
      <c r="A187" s="10"/>
      <c r="B187" s="17"/>
      <c r="C187" s="18"/>
      <c r="D187" s="17"/>
      <c r="E187" s="17"/>
      <c r="F187" s="19"/>
      <c r="G187" s="8"/>
      <c r="H187" s="20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2"/>
      <c r="AI187" s="7"/>
    </row>
    <row r="188" spans="1:35" hidden="1" x14ac:dyDescent="0.25">
      <c r="A188" s="10"/>
      <c r="B188" s="17"/>
      <c r="C188" s="18"/>
      <c r="D188" s="17"/>
      <c r="E188" s="17"/>
      <c r="F188" s="19"/>
      <c r="G188" s="8"/>
      <c r="H188" s="20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2"/>
      <c r="AI188" s="7"/>
    </row>
    <row r="189" spans="1:35" hidden="1" x14ac:dyDescent="0.25">
      <c r="A189" s="10"/>
      <c r="B189" s="17"/>
      <c r="C189" s="18"/>
      <c r="D189" s="17"/>
      <c r="E189" s="17"/>
      <c r="F189" s="19"/>
      <c r="G189" s="8"/>
      <c r="H189" s="20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2"/>
      <c r="AI189" s="7"/>
    </row>
    <row r="190" spans="1:35" hidden="1" x14ac:dyDescent="0.25">
      <c r="A190" s="10"/>
      <c r="B190" s="17"/>
      <c r="C190" s="18"/>
      <c r="D190" s="17"/>
      <c r="E190" s="17"/>
      <c r="F190" s="19"/>
      <c r="G190" s="8"/>
      <c r="H190" s="20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2"/>
      <c r="AI190" s="7"/>
    </row>
    <row r="191" spans="1:35" hidden="1" x14ac:dyDescent="0.25">
      <c r="A191" s="10"/>
      <c r="B191" s="17"/>
      <c r="C191" s="18"/>
      <c r="D191" s="17"/>
      <c r="E191" s="17"/>
      <c r="F191" s="19"/>
      <c r="G191" s="8"/>
      <c r="H191" s="20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2"/>
      <c r="AI191" s="7"/>
    </row>
    <row r="192" spans="1:35" hidden="1" x14ac:dyDescent="0.25">
      <c r="A192" s="10"/>
      <c r="B192" s="17"/>
      <c r="C192" s="18"/>
      <c r="D192" s="17"/>
      <c r="E192" s="17"/>
      <c r="F192" s="19"/>
      <c r="G192" s="8"/>
      <c r="H192" s="20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2"/>
      <c r="AI192" s="7"/>
    </row>
    <row r="193" spans="1:35" hidden="1" x14ac:dyDescent="0.25">
      <c r="A193" s="10"/>
      <c r="B193" s="17"/>
      <c r="C193" s="18"/>
      <c r="D193" s="17"/>
      <c r="E193" s="17"/>
      <c r="F193" s="19"/>
      <c r="G193" s="8"/>
      <c r="H193" s="20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2"/>
      <c r="AI193" s="7"/>
    </row>
    <row r="194" spans="1:35" hidden="1" x14ac:dyDescent="0.25">
      <c r="A194" s="10"/>
      <c r="B194" s="17"/>
      <c r="C194" s="18"/>
      <c r="D194" s="17"/>
      <c r="E194" s="17"/>
      <c r="F194" s="19"/>
      <c r="G194" s="8"/>
      <c r="H194" s="20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2"/>
      <c r="AI194" s="7"/>
    </row>
    <row r="195" spans="1:35" hidden="1" x14ac:dyDescent="0.25">
      <c r="A195" s="10"/>
      <c r="B195" s="17"/>
      <c r="C195" s="18"/>
      <c r="D195" s="17"/>
      <c r="E195" s="17"/>
      <c r="F195" s="19"/>
      <c r="G195" s="8"/>
      <c r="H195" s="20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2"/>
      <c r="AI195" s="7"/>
    </row>
    <row r="196" spans="1:35" hidden="1" x14ac:dyDescent="0.25">
      <c r="A196" s="10"/>
      <c r="B196" s="17"/>
      <c r="C196" s="18"/>
      <c r="D196" s="17"/>
      <c r="E196" s="17"/>
      <c r="F196" s="19"/>
      <c r="G196" s="8"/>
      <c r="H196" s="20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2"/>
      <c r="AI196" s="7"/>
    </row>
    <row r="197" spans="1:35" hidden="1" x14ac:dyDescent="0.25">
      <c r="A197" s="10"/>
      <c r="B197" s="17"/>
      <c r="C197" s="18"/>
      <c r="D197" s="17"/>
      <c r="E197" s="17"/>
      <c r="F197" s="19"/>
      <c r="G197" s="8"/>
      <c r="H197" s="20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2"/>
      <c r="AI197" s="7"/>
    </row>
    <row r="198" spans="1:35" hidden="1" x14ac:dyDescent="0.25">
      <c r="A198" s="10"/>
      <c r="B198" s="17"/>
      <c r="C198" s="18"/>
      <c r="D198" s="17"/>
      <c r="E198" s="17"/>
      <c r="F198" s="19"/>
      <c r="G198" s="8"/>
      <c r="H198" s="20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2"/>
      <c r="AI198" s="7"/>
    </row>
    <row r="199" spans="1:35" hidden="1" x14ac:dyDescent="0.25">
      <c r="A199" s="10"/>
      <c r="B199" s="17"/>
      <c r="C199" s="18"/>
      <c r="D199" s="17"/>
      <c r="E199" s="17"/>
      <c r="F199" s="19"/>
      <c r="G199" s="8"/>
      <c r="H199" s="20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2"/>
      <c r="AI199" s="7"/>
    </row>
    <row r="200" spans="1:35" hidden="1" x14ac:dyDescent="0.25">
      <c r="A200" s="10"/>
      <c r="B200" s="17"/>
      <c r="C200" s="18"/>
      <c r="D200" s="17"/>
      <c r="E200" s="17"/>
      <c r="F200" s="19"/>
      <c r="G200" s="8"/>
      <c r="H200" s="20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2"/>
      <c r="AI200" s="7"/>
    </row>
    <row r="201" spans="1:35" hidden="1" x14ac:dyDescent="0.25">
      <c r="A201" s="10"/>
      <c r="B201" s="17"/>
      <c r="C201" s="18"/>
      <c r="D201" s="17"/>
      <c r="E201" s="17"/>
      <c r="F201" s="19"/>
      <c r="G201" s="8"/>
      <c r="H201" s="20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2"/>
      <c r="AI201" s="7"/>
    </row>
    <row r="202" spans="1:35" hidden="1" x14ac:dyDescent="0.25">
      <c r="A202" s="10"/>
      <c r="B202" s="17"/>
      <c r="C202" s="18"/>
      <c r="D202" s="17"/>
      <c r="E202" s="17"/>
      <c r="F202" s="19"/>
      <c r="G202" s="8"/>
      <c r="H202" s="20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2"/>
      <c r="AI202" s="7"/>
    </row>
    <row r="203" spans="1:35" hidden="1" x14ac:dyDescent="0.25">
      <c r="A203" s="10"/>
      <c r="B203" s="17"/>
      <c r="C203" s="18"/>
      <c r="D203" s="17"/>
      <c r="E203" s="17"/>
      <c r="F203" s="19"/>
      <c r="G203" s="8"/>
      <c r="H203" s="20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2"/>
      <c r="AI203" s="7"/>
    </row>
    <row r="204" spans="1:35" hidden="1" x14ac:dyDescent="0.25">
      <c r="A204" s="10"/>
      <c r="B204" s="17"/>
      <c r="C204" s="18"/>
      <c r="D204" s="17"/>
      <c r="E204" s="17"/>
      <c r="F204" s="19"/>
      <c r="G204" s="8"/>
      <c r="H204" s="20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2"/>
      <c r="AI204" s="7"/>
    </row>
    <row r="205" spans="1:35" hidden="1" x14ac:dyDescent="0.25">
      <c r="A205" s="10"/>
      <c r="B205" s="17"/>
      <c r="C205" s="18"/>
      <c r="D205" s="17"/>
      <c r="E205" s="17"/>
      <c r="F205" s="19"/>
      <c r="G205" s="8"/>
      <c r="H205" s="20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2"/>
      <c r="AI205" s="7"/>
    </row>
    <row r="206" spans="1:35" hidden="1" x14ac:dyDescent="0.25">
      <c r="A206" s="10"/>
      <c r="B206" s="17"/>
      <c r="C206" s="18"/>
      <c r="D206" s="17"/>
      <c r="E206" s="17"/>
      <c r="F206" s="19"/>
      <c r="G206" s="8"/>
      <c r="H206" s="20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2"/>
      <c r="AI206" s="7"/>
    </row>
    <row r="207" spans="1:35" hidden="1" x14ac:dyDescent="0.25">
      <c r="A207" s="10"/>
      <c r="B207" s="17"/>
      <c r="C207" s="18"/>
      <c r="D207" s="17"/>
      <c r="E207" s="17"/>
      <c r="F207" s="19"/>
      <c r="G207" s="8"/>
      <c r="H207" s="20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2"/>
      <c r="AI207" s="7"/>
    </row>
    <row r="208" spans="1:35" hidden="1" x14ac:dyDescent="0.25">
      <c r="A208" s="10"/>
      <c r="B208" s="17"/>
      <c r="C208" s="18"/>
      <c r="D208" s="17"/>
      <c r="E208" s="17"/>
      <c r="F208" s="19"/>
      <c r="G208" s="8"/>
      <c r="H208" s="20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2"/>
      <c r="AI208" s="7"/>
    </row>
    <row r="209" spans="1:40" hidden="1" x14ac:dyDescent="0.25">
      <c r="A209" s="10"/>
      <c r="B209" s="17"/>
      <c r="C209" s="18"/>
      <c r="D209" s="17"/>
      <c r="E209" s="17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6"/>
      <c r="AA209" s="6"/>
      <c r="AB209" s="6"/>
      <c r="AC209" s="6"/>
      <c r="AD209" s="6"/>
      <c r="AE209" s="6"/>
      <c r="AF209" s="21"/>
      <c r="AG209" s="6"/>
      <c r="AH209" s="6"/>
    </row>
    <row r="210" spans="1:40" hidden="1" x14ac:dyDescent="0.25">
      <c r="A210" s="10"/>
      <c r="B210" s="17"/>
      <c r="C210" s="18"/>
      <c r="D210" s="17"/>
      <c r="E210" s="17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40" x14ac:dyDescent="0.25">
      <c r="A211" s="10"/>
      <c r="B211" s="17"/>
      <c r="C211" s="18"/>
      <c r="D211" s="17"/>
      <c r="E211" s="17"/>
      <c r="U211" s="6"/>
      <c r="V211" s="6"/>
      <c r="W211" s="6"/>
      <c r="X211" s="6"/>
      <c r="Y211" s="6"/>
      <c r="Z211" s="21"/>
      <c r="AA211" s="21"/>
      <c r="AB211" s="21"/>
      <c r="AC211" s="21"/>
      <c r="AD211" s="21"/>
      <c r="AE211" s="21"/>
      <c r="AF211" s="6"/>
      <c r="AG211" s="6"/>
      <c r="AH211" s="6"/>
      <c r="AL211" s="1"/>
      <c r="AM211" s="1"/>
      <c r="AN211" s="7"/>
    </row>
    <row r="212" spans="1:40" x14ac:dyDescent="0.25">
      <c r="A212" s="10"/>
      <c r="B212" s="17"/>
      <c r="C212" s="23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K212" s="24"/>
    </row>
    <row r="213" spans="1:40" x14ac:dyDescent="0.25">
      <c r="A213" s="10"/>
      <c r="C213" s="23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1:40" x14ac:dyDescent="0.25">
      <c r="A214" s="10"/>
      <c r="C214" s="23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5"/>
    </row>
    <row r="215" spans="1:40" x14ac:dyDescent="0.25">
      <c r="A215" s="10"/>
      <c r="C215" s="23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:40" x14ac:dyDescent="0.25">
      <c r="A216" s="10"/>
      <c r="C216" s="23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:40" x14ac:dyDescent="0.25">
      <c r="A217" s="10"/>
      <c r="C217" s="23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:40" x14ac:dyDescent="0.25">
      <c r="A218" s="10"/>
      <c r="C218" s="23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:40" x14ac:dyDescent="0.25">
      <c r="A219" s="10"/>
      <c r="C219" s="23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:40" x14ac:dyDescent="0.25">
      <c r="A220" s="10"/>
      <c r="C220" s="23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:40" x14ac:dyDescent="0.25">
      <c r="A221" s="10"/>
      <c r="C221" s="23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:40" x14ac:dyDescent="0.25">
      <c r="A222" s="10"/>
      <c r="C222" s="23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:40" x14ac:dyDescent="0.25">
      <c r="A223" s="10"/>
      <c r="C223" s="23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:40" x14ac:dyDescent="0.25">
      <c r="A224" s="10"/>
      <c r="C224" s="23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:33" x14ac:dyDescent="0.25">
      <c r="A225" s="10"/>
      <c r="C225" s="23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:33" x14ac:dyDescent="0.25">
      <c r="A226" s="10"/>
      <c r="C226" s="23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:33" x14ac:dyDescent="0.25">
      <c r="A227" s="10"/>
      <c r="C227" s="23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:33" x14ac:dyDescent="0.25">
      <c r="A228" s="10"/>
      <c r="C228" s="23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:33" x14ac:dyDescent="0.25">
      <c r="A229" s="10"/>
      <c r="C229" s="23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:33" x14ac:dyDescent="0.25">
      <c r="A230" s="10"/>
      <c r="C230" s="23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:33" x14ac:dyDescent="0.25">
      <c r="A231" s="10"/>
      <c r="C231" s="23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:33" x14ac:dyDescent="0.25">
      <c r="C232" s="23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:33" x14ac:dyDescent="0.25">
      <c r="C233" s="23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:33" x14ac:dyDescent="0.25">
      <c r="C234" s="23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:33" x14ac:dyDescent="0.25">
      <c r="C235" s="23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:33" x14ac:dyDescent="0.25">
      <c r="C236" s="23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:33" x14ac:dyDescent="0.25">
      <c r="C237" s="23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:33" x14ac:dyDescent="0.25">
      <c r="C238" s="23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:33" x14ac:dyDescent="0.25">
      <c r="C239" s="23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:33" x14ac:dyDescent="0.25">
      <c r="C240" s="23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3:33" x14ac:dyDescent="0.25">
      <c r="C241" s="23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3:33" x14ac:dyDescent="0.25">
      <c r="C242" s="23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3:33" x14ac:dyDescent="0.25">
      <c r="C243" s="23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3:33" x14ac:dyDescent="0.25">
      <c r="C244" s="23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3:33" x14ac:dyDescent="0.25">
      <c r="C245" s="23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3:33" x14ac:dyDescent="0.25">
      <c r="C246" s="23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3:33" x14ac:dyDescent="0.25">
      <c r="C247" s="23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3:33" x14ac:dyDescent="0.25">
      <c r="C248" s="23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3:33" x14ac:dyDescent="0.25">
      <c r="C249" s="23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3:33" x14ac:dyDescent="0.25">
      <c r="C250" s="23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3:33" x14ac:dyDescent="0.25">
      <c r="C251" s="23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3:33" x14ac:dyDescent="0.25">
      <c r="C252" s="23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3:33" x14ac:dyDescent="0.25">
      <c r="C253" s="23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3:33" x14ac:dyDescent="0.25">
      <c r="C254" s="23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3:33" x14ac:dyDescent="0.25">
      <c r="C255" s="23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3:33" x14ac:dyDescent="0.25">
      <c r="C256" s="23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3:33" x14ac:dyDescent="0.25">
      <c r="C257" s="23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3:33" x14ac:dyDescent="0.25">
      <c r="C258" s="23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  <row r="259" spans="3:33" x14ac:dyDescent="0.25">
      <c r="C259" s="23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</row>
    <row r="260" spans="3:33" x14ac:dyDescent="0.25">
      <c r="C260" s="23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</row>
    <row r="261" spans="3:33" x14ac:dyDescent="0.25">
      <c r="C261" s="23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</row>
    <row r="262" spans="3:33" x14ac:dyDescent="0.25">
      <c r="C262" s="23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</row>
    <row r="263" spans="3:33" x14ac:dyDescent="0.25">
      <c r="C263" s="23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</row>
    <row r="264" spans="3:33" x14ac:dyDescent="0.25">
      <c r="C264" s="23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</row>
    <row r="265" spans="3:33" x14ac:dyDescent="0.25">
      <c r="C265" s="23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</row>
    <row r="266" spans="3:33" x14ac:dyDescent="0.25">
      <c r="C266" s="23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3:33" x14ac:dyDescent="0.25">
      <c r="C267" s="23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spans="3:33" x14ac:dyDescent="0.25">
      <c r="C268" s="23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spans="3:33" x14ac:dyDescent="0.25">
      <c r="C269" s="23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spans="3:33" x14ac:dyDescent="0.25">
      <c r="C270" s="23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spans="3:33" x14ac:dyDescent="0.25">
      <c r="C271" s="23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spans="3:33" x14ac:dyDescent="0.25">
      <c r="C272" s="23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spans="3:33" x14ac:dyDescent="0.25">
      <c r="C273" s="23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spans="3:33" x14ac:dyDescent="0.25">
      <c r="C274" s="23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spans="3:33" x14ac:dyDescent="0.25">
      <c r="C275" s="23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spans="3:33" x14ac:dyDescent="0.25">
      <c r="C276" s="23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</row>
    <row r="277" spans="3:33" x14ac:dyDescent="0.25">
      <c r="C277" s="23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spans="3:33" x14ac:dyDescent="0.25">
      <c r="C278" s="23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spans="3:33" x14ac:dyDescent="0.25">
      <c r="C279" s="23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spans="3:33" x14ac:dyDescent="0.25">
      <c r="C280" s="23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</row>
    <row r="281" spans="3:33" x14ac:dyDescent="0.25">
      <c r="C281" s="23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spans="3:33" x14ac:dyDescent="0.25">
      <c r="C282" s="23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spans="3:33" x14ac:dyDescent="0.25">
      <c r="C283" s="23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spans="3:33" x14ac:dyDescent="0.25">
      <c r="C284" s="23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spans="3:33" x14ac:dyDescent="0.25">
      <c r="C285" s="23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spans="3:33" x14ac:dyDescent="0.25">
      <c r="C286" s="23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spans="3:33" x14ac:dyDescent="0.25">
      <c r="C287" s="23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spans="3:33" x14ac:dyDescent="0.25">
      <c r="C288" s="23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3:33" x14ac:dyDescent="0.25">
      <c r="C289" s="23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3:33" x14ac:dyDescent="0.25">
      <c r="C290" s="23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3:33" x14ac:dyDescent="0.25">
      <c r="C291" s="23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3:33" x14ac:dyDescent="0.25">
      <c r="C292" s="23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3:33" x14ac:dyDescent="0.25">
      <c r="C293" s="23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3:33" x14ac:dyDescent="0.25">
      <c r="C294" s="23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3:33" x14ac:dyDescent="0.25">
      <c r="C295" s="23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3:33" x14ac:dyDescent="0.25">
      <c r="C296" s="23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spans="3:33" x14ac:dyDescent="0.25">
      <c r="C297" s="23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spans="3:33" x14ac:dyDescent="0.25">
      <c r="C298" s="23"/>
      <c r="U298" s="21"/>
      <c r="V298" s="21"/>
      <c r="W298" s="21"/>
      <c r="X298" s="21"/>
      <c r="Y298" s="21"/>
      <c r="AF298" s="21"/>
      <c r="AG298" s="21"/>
    </row>
    <row r="299" spans="3:33" x14ac:dyDescent="0.25">
      <c r="C299" s="23"/>
      <c r="U299" s="21"/>
      <c r="V299" s="21"/>
      <c r="W299" s="21"/>
      <c r="X299" s="21"/>
      <c r="Y299" s="21"/>
      <c r="AF299" s="21"/>
      <c r="AG299" s="21"/>
    </row>
    <row r="300" spans="3:33" x14ac:dyDescent="0.25">
      <c r="C300" s="23"/>
    </row>
    <row r="301" spans="3:33" x14ac:dyDescent="0.25">
      <c r="C301" s="23"/>
    </row>
    <row r="302" spans="3:33" x14ac:dyDescent="0.25">
      <c r="C302" s="23"/>
    </row>
    <row r="303" spans="3:33" x14ac:dyDescent="0.25">
      <c r="C303" s="23"/>
    </row>
    <row r="304" spans="3:33" x14ac:dyDescent="0.25">
      <c r="C304" s="23"/>
    </row>
    <row r="305" spans="3:3" x14ac:dyDescent="0.25">
      <c r="C305" s="23"/>
    </row>
    <row r="306" spans="3:3" x14ac:dyDescent="0.25">
      <c r="C306" s="23"/>
    </row>
    <row r="307" spans="3:3" x14ac:dyDescent="0.25">
      <c r="C307" s="23"/>
    </row>
    <row r="308" spans="3:3" x14ac:dyDescent="0.25">
      <c r="C308" s="23"/>
    </row>
    <row r="309" spans="3:3" x14ac:dyDescent="0.25">
      <c r="C309" s="23"/>
    </row>
    <row r="310" spans="3:3" x14ac:dyDescent="0.25">
      <c r="C310" s="23"/>
    </row>
    <row r="311" spans="3:3" x14ac:dyDescent="0.25">
      <c r="C311" s="23"/>
    </row>
    <row r="312" spans="3:3" x14ac:dyDescent="0.25">
      <c r="C312" s="23"/>
    </row>
    <row r="313" spans="3:3" x14ac:dyDescent="0.25">
      <c r="C313" s="23"/>
    </row>
    <row r="314" spans="3:3" x14ac:dyDescent="0.25">
      <c r="C314" s="23"/>
    </row>
    <row r="315" spans="3:3" x14ac:dyDescent="0.25">
      <c r="C315" s="23"/>
    </row>
    <row r="316" spans="3:3" x14ac:dyDescent="0.25">
      <c r="C316" s="23"/>
    </row>
    <row r="317" spans="3:3" x14ac:dyDescent="0.25">
      <c r="C317" s="23"/>
    </row>
    <row r="318" spans="3:3" x14ac:dyDescent="0.25">
      <c r="C318" s="23"/>
    </row>
    <row r="319" spans="3:3" x14ac:dyDescent="0.25">
      <c r="C319" s="23"/>
    </row>
    <row r="320" spans="3:3" x14ac:dyDescent="0.25">
      <c r="C320" s="23"/>
    </row>
    <row r="321" spans="3:3" x14ac:dyDescent="0.25">
      <c r="C321" s="23"/>
    </row>
    <row r="322" spans="3:3" x14ac:dyDescent="0.25">
      <c r="C322" s="23"/>
    </row>
    <row r="323" spans="3:3" x14ac:dyDescent="0.25">
      <c r="C323" s="23"/>
    </row>
    <row r="324" spans="3:3" x14ac:dyDescent="0.25">
      <c r="C324" s="23"/>
    </row>
    <row r="325" spans="3:3" x14ac:dyDescent="0.25">
      <c r="C325" s="23"/>
    </row>
    <row r="326" spans="3:3" x14ac:dyDescent="0.25">
      <c r="C326" s="23"/>
    </row>
    <row r="327" spans="3:3" x14ac:dyDescent="0.25">
      <c r="C327" s="23"/>
    </row>
    <row r="328" spans="3:3" x14ac:dyDescent="0.25">
      <c r="C328" s="23"/>
    </row>
    <row r="329" spans="3:3" x14ac:dyDescent="0.25">
      <c r="C329" s="23"/>
    </row>
    <row r="330" spans="3:3" x14ac:dyDescent="0.25">
      <c r="C330" s="23"/>
    </row>
    <row r="331" spans="3:3" x14ac:dyDescent="0.25">
      <c r="C331" s="23"/>
    </row>
    <row r="332" spans="3:3" x14ac:dyDescent="0.25">
      <c r="C332" s="23"/>
    </row>
    <row r="333" spans="3:3" x14ac:dyDescent="0.25">
      <c r="C333" s="23"/>
    </row>
    <row r="334" spans="3:3" x14ac:dyDescent="0.25">
      <c r="C334" s="23"/>
    </row>
    <row r="335" spans="3:3" x14ac:dyDescent="0.25">
      <c r="C335" s="23"/>
    </row>
    <row r="336" spans="3:3" x14ac:dyDescent="0.25">
      <c r="C336" s="23"/>
    </row>
    <row r="337" spans="3:3" x14ac:dyDescent="0.25">
      <c r="C337" s="23"/>
    </row>
    <row r="338" spans="3:3" x14ac:dyDescent="0.25">
      <c r="C338" s="23"/>
    </row>
    <row r="339" spans="3:3" x14ac:dyDescent="0.25">
      <c r="C339" s="23"/>
    </row>
    <row r="340" spans="3:3" x14ac:dyDescent="0.25">
      <c r="C340" s="23"/>
    </row>
    <row r="341" spans="3:3" x14ac:dyDescent="0.25">
      <c r="C341" s="23"/>
    </row>
    <row r="342" spans="3:3" x14ac:dyDescent="0.25">
      <c r="C342" s="23"/>
    </row>
    <row r="343" spans="3:3" x14ac:dyDescent="0.25">
      <c r="C343" s="23"/>
    </row>
    <row r="344" spans="3:3" x14ac:dyDescent="0.25">
      <c r="C344" s="23"/>
    </row>
    <row r="345" spans="3:3" x14ac:dyDescent="0.25">
      <c r="C345" s="23"/>
    </row>
    <row r="346" spans="3:3" x14ac:dyDescent="0.25">
      <c r="C346" s="23"/>
    </row>
    <row r="347" spans="3:3" x14ac:dyDescent="0.25">
      <c r="C347" s="23"/>
    </row>
    <row r="348" spans="3:3" x14ac:dyDescent="0.25">
      <c r="C348" s="23"/>
    </row>
    <row r="349" spans="3:3" x14ac:dyDescent="0.25">
      <c r="C349" s="23"/>
    </row>
    <row r="350" spans="3:3" x14ac:dyDescent="0.25">
      <c r="C350" s="23"/>
    </row>
    <row r="351" spans="3:3" x14ac:dyDescent="0.25">
      <c r="C351" s="23"/>
    </row>
    <row r="352" spans="3:3" x14ac:dyDescent="0.25">
      <c r="C352" s="23"/>
    </row>
    <row r="353" spans="3:3" x14ac:dyDescent="0.25">
      <c r="C353" s="23"/>
    </row>
    <row r="354" spans="3:3" x14ac:dyDescent="0.25">
      <c r="C354" s="23"/>
    </row>
    <row r="355" spans="3:3" x14ac:dyDescent="0.25">
      <c r="C355" s="23"/>
    </row>
    <row r="356" spans="3:3" x14ac:dyDescent="0.25">
      <c r="C356" s="23"/>
    </row>
    <row r="357" spans="3:3" x14ac:dyDescent="0.25">
      <c r="C357" s="23"/>
    </row>
    <row r="358" spans="3:3" x14ac:dyDescent="0.25">
      <c r="C358" s="23"/>
    </row>
    <row r="359" spans="3:3" x14ac:dyDescent="0.25">
      <c r="C359" s="23"/>
    </row>
    <row r="360" spans="3:3" x14ac:dyDescent="0.25">
      <c r="C360" s="23"/>
    </row>
    <row r="361" spans="3:3" x14ac:dyDescent="0.25">
      <c r="C361" s="23"/>
    </row>
    <row r="362" spans="3:3" x14ac:dyDescent="0.25">
      <c r="C362" s="23"/>
    </row>
    <row r="363" spans="3:3" x14ac:dyDescent="0.25">
      <c r="C363" s="23"/>
    </row>
    <row r="364" spans="3:3" x14ac:dyDescent="0.25">
      <c r="C364" s="23"/>
    </row>
    <row r="365" spans="3:3" x14ac:dyDescent="0.25">
      <c r="C365" s="23"/>
    </row>
    <row r="366" spans="3:3" x14ac:dyDescent="0.25">
      <c r="C366" s="23"/>
    </row>
    <row r="367" spans="3:3" x14ac:dyDescent="0.25">
      <c r="C367" s="23"/>
    </row>
    <row r="368" spans="3:3" x14ac:dyDescent="0.25">
      <c r="C368" s="23"/>
    </row>
    <row r="369" spans="3:3" x14ac:dyDescent="0.25">
      <c r="C369" s="23"/>
    </row>
    <row r="370" spans="3:3" x14ac:dyDescent="0.25">
      <c r="C370" s="23"/>
    </row>
    <row r="371" spans="3:3" x14ac:dyDescent="0.25">
      <c r="C371" s="23"/>
    </row>
    <row r="372" spans="3:3" x14ac:dyDescent="0.25">
      <c r="C372" s="23"/>
    </row>
    <row r="373" spans="3:3" x14ac:dyDescent="0.25">
      <c r="C373" s="23"/>
    </row>
    <row r="374" spans="3:3" x14ac:dyDescent="0.25">
      <c r="C374" s="23"/>
    </row>
    <row r="375" spans="3:3" x14ac:dyDescent="0.25">
      <c r="C375" s="23"/>
    </row>
    <row r="376" spans="3:3" x14ac:dyDescent="0.25">
      <c r="C376" s="23"/>
    </row>
    <row r="377" spans="3:3" x14ac:dyDescent="0.25">
      <c r="C377" s="23"/>
    </row>
    <row r="378" spans="3:3" x14ac:dyDescent="0.25">
      <c r="C378" s="23"/>
    </row>
    <row r="379" spans="3:3" x14ac:dyDescent="0.25">
      <c r="C379" s="23"/>
    </row>
    <row r="380" spans="3:3" x14ac:dyDescent="0.25">
      <c r="C380" s="23"/>
    </row>
    <row r="381" spans="3:3" x14ac:dyDescent="0.25">
      <c r="C381" s="23"/>
    </row>
    <row r="382" spans="3:3" x14ac:dyDescent="0.25">
      <c r="C382" s="23"/>
    </row>
    <row r="383" spans="3:3" x14ac:dyDescent="0.25">
      <c r="C383" s="23"/>
    </row>
    <row r="384" spans="3:3" x14ac:dyDescent="0.25">
      <c r="C384" s="23"/>
    </row>
    <row r="385" spans="3:3" x14ac:dyDescent="0.25">
      <c r="C385" s="23"/>
    </row>
    <row r="386" spans="3:3" x14ac:dyDescent="0.25">
      <c r="C386" s="23"/>
    </row>
    <row r="387" spans="3:3" x14ac:dyDescent="0.25">
      <c r="C387" s="23"/>
    </row>
    <row r="388" spans="3:3" x14ac:dyDescent="0.25">
      <c r="C388" s="23"/>
    </row>
    <row r="389" spans="3:3" x14ac:dyDescent="0.25">
      <c r="C389" s="23"/>
    </row>
    <row r="390" spans="3:3" x14ac:dyDescent="0.25">
      <c r="C390" s="23"/>
    </row>
    <row r="391" spans="3:3" x14ac:dyDescent="0.25">
      <c r="C391" s="23"/>
    </row>
    <row r="392" spans="3:3" x14ac:dyDescent="0.25">
      <c r="C392" s="23"/>
    </row>
    <row r="393" spans="3:3" x14ac:dyDescent="0.25">
      <c r="C393" s="23"/>
    </row>
    <row r="394" spans="3:3" x14ac:dyDescent="0.25">
      <c r="C394" s="23"/>
    </row>
    <row r="395" spans="3:3" x14ac:dyDescent="0.25">
      <c r="C395" s="23"/>
    </row>
    <row r="396" spans="3:3" x14ac:dyDescent="0.25">
      <c r="C396" s="23"/>
    </row>
    <row r="397" spans="3:3" x14ac:dyDescent="0.25">
      <c r="C397" s="23"/>
    </row>
    <row r="398" spans="3:3" x14ac:dyDescent="0.25">
      <c r="C398" s="23"/>
    </row>
    <row r="399" spans="3:3" x14ac:dyDescent="0.25">
      <c r="C399" s="23"/>
    </row>
    <row r="400" spans="3:3" x14ac:dyDescent="0.25">
      <c r="C400" s="23"/>
    </row>
    <row r="401" spans="3:3" x14ac:dyDescent="0.25">
      <c r="C401" s="23"/>
    </row>
    <row r="402" spans="3:3" x14ac:dyDescent="0.25">
      <c r="C402" s="23"/>
    </row>
    <row r="403" spans="3:3" x14ac:dyDescent="0.25">
      <c r="C403" s="23"/>
    </row>
    <row r="404" spans="3:3" x14ac:dyDescent="0.25">
      <c r="C404" s="23"/>
    </row>
    <row r="405" spans="3:3" x14ac:dyDescent="0.25">
      <c r="C405" s="23"/>
    </row>
    <row r="406" spans="3:3" x14ac:dyDescent="0.25">
      <c r="C406" s="23"/>
    </row>
    <row r="407" spans="3:3" x14ac:dyDescent="0.25">
      <c r="C407" s="23"/>
    </row>
    <row r="408" spans="3:3" x14ac:dyDescent="0.25">
      <c r="C408" s="23"/>
    </row>
    <row r="409" spans="3:3" x14ac:dyDescent="0.25">
      <c r="C409" s="23"/>
    </row>
    <row r="410" spans="3:3" x14ac:dyDescent="0.25">
      <c r="C410" s="23"/>
    </row>
    <row r="411" spans="3:3" x14ac:dyDescent="0.25">
      <c r="C411" s="23"/>
    </row>
    <row r="412" spans="3:3" x14ac:dyDescent="0.25">
      <c r="C412" s="23"/>
    </row>
    <row r="413" spans="3:3" x14ac:dyDescent="0.25">
      <c r="C413" s="23"/>
    </row>
    <row r="414" spans="3:3" x14ac:dyDescent="0.25">
      <c r="C414" s="23"/>
    </row>
    <row r="415" spans="3:3" x14ac:dyDescent="0.25">
      <c r="C415" s="23"/>
    </row>
    <row r="416" spans="3:3" x14ac:dyDescent="0.25">
      <c r="C416" s="23"/>
    </row>
    <row r="417" spans="3:3" x14ac:dyDescent="0.25">
      <c r="C417" s="23"/>
    </row>
    <row r="418" spans="3:3" x14ac:dyDescent="0.25">
      <c r="C418" s="23"/>
    </row>
    <row r="419" spans="3:3" x14ac:dyDescent="0.25">
      <c r="C419" s="23"/>
    </row>
    <row r="420" spans="3:3" x14ac:dyDescent="0.25">
      <c r="C420" s="23"/>
    </row>
    <row r="421" spans="3:3" x14ac:dyDescent="0.25">
      <c r="C421" s="23"/>
    </row>
    <row r="422" spans="3:3" x14ac:dyDescent="0.25">
      <c r="C422" s="23"/>
    </row>
    <row r="423" spans="3:3" x14ac:dyDescent="0.25">
      <c r="C423" s="23"/>
    </row>
    <row r="424" spans="3:3" x14ac:dyDescent="0.25">
      <c r="C424" s="23"/>
    </row>
    <row r="425" spans="3:3" x14ac:dyDescent="0.25">
      <c r="C425" s="23"/>
    </row>
    <row r="426" spans="3:3" x14ac:dyDescent="0.25">
      <c r="C426" s="23"/>
    </row>
    <row r="427" spans="3:3" x14ac:dyDescent="0.25">
      <c r="C427" s="23"/>
    </row>
    <row r="428" spans="3:3" x14ac:dyDescent="0.25">
      <c r="C428" s="23"/>
    </row>
    <row r="429" spans="3:3" x14ac:dyDescent="0.25">
      <c r="C429" s="23"/>
    </row>
    <row r="430" spans="3:3" x14ac:dyDescent="0.25">
      <c r="C430" s="23"/>
    </row>
    <row r="431" spans="3:3" x14ac:dyDescent="0.25">
      <c r="C431" s="23"/>
    </row>
    <row r="432" spans="3:3" x14ac:dyDescent="0.25">
      <c r="C432" s="23"/>
    </row>
    <row r="433" spans="3:3" x14ac:dyDescent="0.25">
      <c r="C433" s="23"/>
    </row>
    <row r="434" spans="3:3" x14ac:dyDescent="0.25">
      <c r="C434" s="23"/>
    </row>
    <row r="435" spans="3:3" x14ac:dyDescent="0.25">
      <c r="C435" s="23"/>
    </row>
    <row r="436" spans="3:3" x14ac:dyDescent="0.25">
      <c r="C436" s="23"/>
    </row>
    <row r="437" spans="3:3" x14ac:dyDescent="0.25">
      <c r="C437" s="23"/>
    </row>
    <row r="438" spans="3:3" x14ac:dyDescent="0.25">
      <c r="C438" s="23"/>
    </row>
    <row r="439" spans="3:3" x14ac:dyDescent="0.25">
      <c r="C439" s="23"/>
    </row>
    <row r="440" spans="3:3" x14ac:dyDescent="0.25">
      <c r="C440" s="23"/>
    </row>
    <row r="441" spans="3:3" x14ac:dyDescent="0.25">
      <c r="C441" s="23"/>
    </row>
    <row r="442" spans="3:3" x14ac:dyDescent="0.25">
      <c r="C442" s="23"/>
    </row>
    <row r="443" spans="3:3" x14ac:dyDescent="0.25">
      <c r="C443" s="23"/>
    </row>
    <row r="444" spans="3:3" x14ac:dyDescent="0.25">
      <c r="C444" s="23"/>
    </row>
    <row r="445" spans="3:3" x14ac:dyDescent="0.25">
      <c r="C445" s="23"/>
    </row>
    <row r="446" spans="3:3" x14ac:dyDescent="0.25">
      <c r="C446" s="23"/>
    </row>
    <row r="447" spans="3:3" x14ac:dyDescent="0.25">
      <c r="C447" s="23"/>
    </row>
    <row r="448" spans="3:3" x14ac:dyDescent="0.25">
      <c r="C448" s="23"/>
    </row>
    <row r="449" spans="3:3" x14ac:dyDescent="0.25">
      <c r="C449" s="23"/>
    </row>
    <row r="450" spans="3:3" x14ac:dyDescent="0.25">
      <c r="C450" s="23"/>
    </row>
    <row r="451" spans="3:3" x14ac:dyDescent="0.25">
      <c r="C451" s="23"/>
    </row>
    <row r="452" spans="3:3" x14ac:dyDescent="0.25">
      <c r="C452" s="23"/>
    </row>
    <row r="453" spans="3:3" x14ac:dyDescent="0.25">
      <c r="C453" s="23"/>
    </row>
    <row r="454" spans="3:3" x14ac:dyDescent="0.25">
      <c r="C454" s="23"/>
    </row>
    <row r="455" spans="3:3" x14ac:dyDescent="0.25">
      <c r="C455" s="23"/>
    </row>
    <row r="456" spans="3:3" x14ac:dyDescent="0.25">
      <c r="C456" s="23"/>
    </row>
    <row r="457" spans="3:3" x14ac:dyDescent="0.25">
      <c r="C457" s="23"/>
    </row>
    <row r="458" spans="3:3" x14ac:dyDescent="0.25">
      <c r="C458" s="23"/>
    </row>
    <row r="459" spans="3:3" x14ac:dyDescent="0.25">
      <c r="C459" s="23"/>
    </row>
    <row r="460" spans="3:3" x14ac:dyDescent="0.25">
      <c r="C460" s="23"/>
    </row>
    <row r="461" spans="3:3" x14ac:dyDescent="0.25">
      <c r="C461" s="23"/>
    </row>
    <row r="462" spans="3:3" x14ac:dyDescent="0.25">
      <c r="C462" s="23"/>
    </row>
    <row r="463" spans="3:3" x14ac:dyDescent="0.25">
      <c r="C463" s="23"/>
    </row>
    <row r="464" spans="3:3" x14ac:dyDescent="0.25">
      <c r="C464" s="23"/>
    </row>
    <row r="465" spans="3:3" x14ac:dyDescent="0.25">
      <c r="C465" s="23"/>
    </row>
    <row r="466" spans="3:3" x14ac:dyDescent="0.25">
      <c r="C466" s="23"/>
    </row>
    <row r="467" spans="3:3" x14ac:dyDescent="0.25">
      <c r="C467" s="23"/>
    </row>
    <row r="468" spans="3:3" x14ac:dyDescent="0.25">
      <c r="C468" s="23"/>
    </row>
    <row r="469" spans="3:3" x14ac:dyDescent="0.25">
      <c r="C469" s="23"/>
    </row>
    <row r="470" spans="3:3" x14ac:dyDescent="0.25">
      <c r="C470" s="23"/>
    </row>
    <row r="471" spans="3:3" x14ac:dyDescent="0.25">
      <c r="C471" s="23"/>
    </row>
    <row r="472" spans="3:3" x14ac:dyDescent="0.25">
      <c r="C472" s="23"/>
    </row>
    <row r="473" spans="3:3" x14ac:dyDescent="0.25">
      <c r="C473" s="23"/>
    </row>
    <row r="474" spans="3:3" x14ac:dyDescent="0.25">
      <c r="C474" s="23"/>
    </row>
    <row r="475" spans="3:3" x14ac:dyDescent="0.25">
      <c r="C475" s="23"/>
    </row>
    <row r="476" spans="3:3" x14ac:dyDescent="0.25">
      <c r="C476" s="23"/>
    </row>
    <row r="477" spans="3:3" x14ac:dyDescent="0.25">
      <c r="C477" s="23"/>
    </row>
    <row r="478" spans="3:3" x14ac:dyDescent="0.25">
      <c r="C478" s="23"/>
    </row>
    <row r="479" spans="3:3" x14ac:dyDescent="0.25">
      <c r="C479" s="23"/>
    </row>
    <row r="480" spans="3:3" x14ac:dyDescent="0.25">
      <c r="C480" s="23"/>
    </row>
    <row r="481" spans="3:3" x14ac:dyDescent="0.25">
      <c r="C481" s="23"/>
    </row>
    <row r="482" spans="3:3" x14ac:dyDescent="0.25">
      <c r="C482" s="23"/>
    </row>
    <row r="483" spans="3:3" x14ac:dyDescent="0.25">
      <c r="C483" s="23"/>
    </row>
    <row r="484" spans="3:3" x14ac:dyDescent="0.25">
      <c r="C484" s="23"/>
    </row>
    <row r="485" spans="3:3" x14ac:dyDescent="0.25">
      <c r="C485" s="23"/>
    </row>
    <row r="486" spans="3:3" x14ac:dyDescent="0.25">
      <c r="C486" s="23"/>
    </row>
    <row r="487" spans="3:3" x14ac:dyDescent="0.25">
      <c r="C487" s="23"/>
    </row>
    <row r="488" spans="3:3" x14ac:dyDescent="0.25">
      <c r="C488" s="23"/>
    </row>
    <row r="489" spans="3:3" x14ac:dyDescent="0.25">
      <c r="C489" s="23"/>
    </row>
    <row r="490" spans="3:3" x14ac:dyDescent="0.25">
      <c r="C490" s="23"/>
    </row>
    <row r="491" spans="3:3" x14ac:dyDescent="0.25">
      <c r="C491" s="23"/>
    </row>
    <row r="492" spans="3:3" x14ac:dyDescent="0.25">
      <c r="C492" s="23"/>
    </row>
    <row r="493" spans="3:3" x14ac:dyDescent="0.25">
      <c r="C493" s="23"/>
    </row>
    <row r="494" spans="3:3" x14ac:dyDescent="0.25">
      <c r="C494" s="23"/>
    </row>
    <row r="495" spans="3:3" x14ac:dyDescent="0.25">
      <c r="C495" s="23"/>
    </row>
    <row r="496" spans="3:3" x14ac:dyDescent="0.25">
      <c r="C496" s="23"/>
    </row>
    <row r="497" spans="3:3" x14ac:dyDescent="0.25">
      <c r="C497" s="23"/>
    </row>
    <row r="498" spans="3:3" x14ac:dyDescent="0.25">
      <c r="C498" s="23"/>
    </row>
    <row r="499" spans="3:3" x14ac:dyDescent="0.25">
      <c r="C499" s="23"/>
    </row>
    <row r="500" spans="3:3" x14ac:dyDescent="0.25">
      <c r="C500" s="23"/>
    </row>
    <row r="501" spans="3:3" x14ac:dyDescent="0.25">
      <c r="C501" s="23"/>
    </row>
    <row r="502" spans="3:3" x14ac:dyDescent="0.25">
      <c r="C502" s="23"/>
    </row>
    <row r="503" spans="3:3" x14ac:dyDescent="0.25">
      <c r="C503" s="23"/>
    </row>
    <row r="504" spans="3:3" x14ac:dyDescent="0.25">
      <c r="C504" s="23"/>
    </row>
    <row r="505" spans="3:3" x14ac:dyDescent="0.25">
      <c r="C505" s="23"/>
    </row>
    <row r="506" spans="3:3" x14ac:dyDescent="0.25">
      <c r="C506" s="23"/>
    </row>
    <row r="507" spans="3:3" x14ac:dyDescent="0.25">
      <c r="C507" s="23"/>
    </row>
    <row r="508" spans="3:3" x14ac:dyDescent="0.25">
      <c r="C508" s="23"/>
    </row>
    <row r="509" spans="3:3" x14ac:dyDescent="0.25">
      <c r="C509" s="23"/>
    </row>
    <row r="510" spans="3:3" x14ac:dyDescent="0.25">
      <c r="C510" s="23"/>
    </row>
    <row r="511" spans="3:3" x14ac:dyDescent="0.25">
      <c r="C511" s="23"/>
    </row>
    <row r="512" spans="3:3" x14ac:dyDescent="0.25">
      <c r="C512" s="23"/>
    </row>
    <row r="513" spans="3:3" x14ac:dyDescent="0.25">
      <c r="C513" s="23"/>
    </row>
    <row r="514" spans="3:3" x14ac:dyDescent="0.25">
      <c r="C514" s="23"/>
    </row>
    <row r="515" spans="3:3" x14ac:dyDescent="0.25">
      <c r="C515" s="23"/>
    </row>
    <row r="516" spans="3:3" x14ac:dyDescent="0.25">
      <c r="C516" s="23"/>
    </row>
    <row r="517" spans="3:3" x14ac:dyDescent="0.25">
      <c r="C517" s="23"/>
    </row>
    <row r="518" spans="3:3" x14ac:dyDescent="0.25">
      <c r="C518" s="23"/>
    </row>
    <row r="519" spans="3:3" x14ac:dyDescent="0.25">
      <c r="C519" s="23"/>
    </row>
    <row r="520" spans="3:3" x14ac:dyDescent="0.25">
      <c r="C520" s="23"/>
    </row>
  </sheetData>
  <autoFilter ref="A12:AI210" xr:uid="{00000000-0009-0000-0000-00000D000000}">
    <filterColumn colId="3">
      <filters>
        <filter val="LHZ9"/>
      </filters>
    </filterColumn>
  </autoFilter>
  <phoneticPr fontId="0" type="noConversion"/>
  <dataValidations count="1">
    <dataValidation type="list" allowBlank="1" showInputMessage="1" showErrorMessage="1" sqref="AI12" xr:uid="{00000000-0002-0000-0D00-000000000000}">
      <formula1>$V$12:$AG$12</formula1>
    </dataValidation>
  </dataValidations>
  <pageMargins left="0.39370078740157483" right="0.39370078740157483" top="0.39370078740157483" bottom="0.39370078740157483" header="0.39370078740157483" footer="0.39370078740157483"/>
  <pageSetup paperSize="9" fitToWidth="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N60"/>
  <sheetViews>
    <sheetView topLeftCell="A21" workbookViewId="0">
      <selection activeCell="G32" sqref="G32"/>
    </sheetView>
  </sheetViews>
  <sheetFormatPr defaultRowHeight="12.5" x14ac:dyDescent="0.25"/>
  <sheetData>
    <row r="1" spans="1:11" ht="12.75" customHeight="1" x14ac:dyDescent="0.25">
      <c r="A1" s="40"/>
      <c r="B1" s="40"/>
      <c r="C1" s="40"/>
      <c r="D1" s="40"/>
      <c r="E1" s="108"/>
      <c r="F1" s="108"/>
      <c r="G1" s="40"/>
      <c r="H1" s="107" t="s">
        <v>50</v>
      </c>
      <c r="I1" s="107"/>
      <c r="J1" s="107"/>
      <c r="K1" s="107"/>
    </row>
    <row r="2" spans="1:11" ht="12.75" customHeight="1" x14ac:dyDescent="0.25">
      <c r="A2" s="40"/>
      <c r="B2" s="40"/>
      <c r="C2" s="40"/>
      <c r="D2" s="108"/>
      <c r="E2" s="108"/>
      <c r="F2" s="40"/>
      <c r="G2" s="109" t="s">
        <v>51</v>
      </c>
      <c r="H2" s="109"/>
      <c r="I2" s="40"/>
      <c r="J2" s="40"/>
    </row>
    <row r="3" spans="1:11" ht="26" x14ac:dyDescent="0.25">
      <c r="A3" s="27" t="s">
        <v>35</v>
      </c>
      <c r="B3" s="28" t="s">
        <v>34</v>
      </c>
      <c r="C3" s="28" t="s">
        <v>34</v>
      </c>
      <c r="D3" s="106" t="s">
        <v>41</v>
      </c>
      <c r="E3" s="106"/>
      <c r="F3" s="107"/>
      <c r="G3" s="28" t="s">
        <v>42</v>
      </c>
      <c r="H3" s="28" t="s">
        <v>44</v>
      </c>
      <c r="I3" s="28" t="s">
        <v>45</v>
      </c>
      <c r="J3" s="28" t="s">
        <v>45</v>
      </c>
    </row>
    <row r="4" spans="1:11" ht="13" x14ac:dyDescent="0.25">
      <c r="A4" s="27" t="s">
        <v>36</v>
      </c>
      <c r="B4" s="28">
        <v>2012</v>
      </c>
      <c r="C4" s="28">
        <v>2012</v>
      </c>
      <c r="D4" s="106"/>
      <c r="E4" s="106"/>
      <c r="F4" s="107"/>
      <c r="G4" s="28" t="s">
        <v>38</v>
      </c>
      <c r="H4" s="28" t="s">
        <v>38</v>
      </c>
      <c r="I4" s="28" t="s">
        <v>46</v>
      </c>
      <c r="J4" s="28" t="s">
        <v>46</v>
      </c>
    </row>
    <row r="5" spans="1:11" ht="26" x14ac:dyDescent="0.25">
      <c r="A5" s="27"/>
      <c r="B5" s="28" t="s">
        <v>37</v>
      </c>
      <c r="C5" s="28" t="s">
        <v>40</v>
      </c>
      <c r="D5" s="106"/>
      <c r="E5" s="106"/>
      <c r="F5" s="107"/>
      <c r="G5" s="28" t="s">
        <v>43</v>
      </c>
      <c r="H5" s="28" t="s">
        <v>43</v>
      </c>
      <c r="I5" s="28" t="s">
        <v>47</v>
      </c>
      <c r="J5" s="28" t="s">
        <v>47</v>
      </c>
    </row>
    <row r="6" spans="1:11" ht="26" x14ac:dyDescent="0.25">
      <c r="A6" s="27"/>
      <c r="B6" s="28" t="s">
        <v>38</v>
      </c>
      <c r="C6" s="28" t="s">
        <v>38</v>
      </c>
      <c r="D6" s="106"/>
      <c r="E6" s="106"/>
      <c r="F6" s="107"/>
      <c r="G6" s="29">
        <v>41122</v>
      </c>
      <c r="H6" s="29">
        <v>41122</v>
      </c>
      <c r="I6" s="28" t="s">
        <v>48</v>
      </c>
      <c r="J6" s="28" t="s">
        <v>49</v>
      </c>
    </row>
    <row r="7" spans="1:11" ht="26" x14ac:dyDescent="0.25">
      <c r="A7" s="27"/>
      <c r="B7" s="28" t="s">
        <v>39</v>
      </c>
      <c r="C7" s="28" t="s">
        <v>39</v>
      </c>
      <c r="D7" s="106"/>
      <c r="E7" s="106"/>
      <c r="F7" s="107"/>
      <c r="G7" s="28"/>
      <c r="H7" s="28"/>
      <c r="I7" s="28" t="s">
        <v>37</v>
      </c>
      <c r="J7" s="28" t="s">
        <v>40</v>
      </c>
    </row>
    <row r="8" spans="1:11" ht="13" x14ac:dyDescent="0.25">
      <c r="A8" s="27"/>
      <c r="B8" s="28"/>
      <c r="C8" s="28"/>
      <c r="D8" s="106"/>
      <c r="E8" s="106"/>
      <c r="F8" s="107"/>
      <c r="G8" s="28"/>
      <c r="H8" s="28"/>
      <c r="I8" s="28" t="s">
        <v>38</v>
      </c>
      <c r="J8" s="28" t="s">
        <v>38</v>
      </c>
    </row>
    <row r="9" spans="1:11" ht="26" x14ac:dyDescent="0.25">
      <c r="A9" s="27"/>
      <c r="B9" s="28"/>
      <c r="C9" s="28"/>
      <c r="D9" s="106"/>
      <c r="E9" s="106"/>
      <c r="F9" s="107"/>
      <c r="G9" s="28"/>
      <c r="H9" s="28"/>
      <c r="I9" s="28" t="s">
        <v>39</v>
      </c>
      <c r="J9" s="28" t="s">
        <v>39</v>
      </c>
    </row>
    <row r="10" spans="1:11" ht="13" x14ac:dyDescent="0.25">
      <c r="A10" s="30">
        <v>3</v>
      </c>
      <c r="B10" s="31">
        <v>14202</v>
      </c>
      <c r="C10" s="31">
        <v>17036</v>
      </c>
      <c r="D10" s="32"/>
      <c r="E10" s="33"/>
      <c r="F10" s="33"/>
      <c r="G10" s="30">
        <v>7.46</v>
      </c>
      <c r="H10" s="30">
        <v>8.9499999999999993</v>
      </c>
      <c r="I10" s="34">
        <v>9566.4699999999993</v>
      </c>
      <c r="J10" s="34">
        <v>11475.45</v>
      </c>
    </row>
    <row r="11" spans="1:11" x14ac:dyDescent="0.25">
      <c r="A11" s="33">
        <v>4</v>
      </c>
      <c r="B11" s="35">
        <v>14520</v>
      </c>
      <c r="C11" s="35">
        <v>17354</v>
      </c>
      <c r="D11" s="33"/>
      <c r="E11" s="33"/>
      <c r="F11" s="33"/>
      <c r="G11" s="33">
        <v>7.63</v>
      </c>
      <c r="H11" s="33">
        <v>9.1199999999999992</v>
      </c>
      <c r="I11" s="36">
        <v>9780.67</v>
      </c>
      <c r="J11" s="36">
        <v>11689.65</v>
      </c>
    </row>
    <row r="12" spans="1:11" x14ac:dyDescent="0.25">
      <c r="A12" s="30">
        <v>5</v>
      </c>
      <c r="B12" s="31">
        <v>14905</v>
      </c>
      <c r="C12" s="31">
        <v>17739</v>
      </c>
      <c r="D12" s="33"/>
      <c r="E12" s="30"/>
      <c r="F12" s="33"/>
      <c r="G12" s="30">
        <v>7.83</v>
      </c>
      <c r="H12" s="30">
        <v>9.32</v>
      </c>
      <c r="I12" s="34">
        <v>10040.01</v>
      </c>
      <c r="J12" s="34">
        <v>11948.99</v>
      </c>
    </row>
    <row r="13" spans="1:11" x14ac:dyDescent="0.25">
      <c r="A13" s="33">
        <v>6</v>
      </c>
      <c r="B13" s="35">
        <v>15303</v>
      </c>
      <c r="C13" s="35">
        <v>18137</v>
      </c>
      <c r="D13" s="33"/>
      <c r="E13" s="33"/>
      <c r="F13" s="33"/>
      <c r="G13" s="33">
        <v>8.0399999999999991</v>
      </c>
      <c r="H13" s="33">
        <v>9.5299999999999994</v>
      </c>
      <c r="I13" s="36">
        <v>10308.1</v>
      </c>
      <c r="J13" s="36">
        <v>12217.08</v>
      </c>
    </row>
    <row r="14" spans="1:11" ht="13" x14ac:dyDescent="0.25">
      <c r="A14" s="30">
        <v>7</v>
      </c>
      <c r="B14" s="31">
        <v>15658</v>
      </c>
      <c r="C14" s="31">
        <v>18492</v>
      </c>
      <c r="D14" s="32"/>
      <c r="E14" s="33"/>
      <c r="F14" s="33"/>
      <c r="G14" s="30">
        <v>8.23</v>
      </c>
      <c r="H14" s="30">
        <v>9.7200000000000006</v>
      </c>
      <c r="I14" s="34">
        <v>10547.23</v>
      </c>
      <c r="J14" s="34">
        <v>12456.21</v>
      </c>
    </row>
    <row r="15" spans="1:11" x14ac:dyDescent="0.25">
      <c r="A15" s="33">
        <v>8</v>
      </c>
      <c r="B15" s="35">
        <v>16091</v>
      </c>
      <c r="C15" s="35">
        <v>18925</v>
      </c>
      <c r="D15" s="33"/>
      <c r="E15" s="33"/>
      <c r="F15" s="33"/>
      <c r="G15" s="33">
        <v>8.4600000000000009</v>
      </c>
      <c r="H15" s="33">
        <v>9.9499999999999993</v>
      </c>
      <c r="I15" s="36">
        <v>10838.9</v>
      </c>
      <c r="J15" s="36">
        <v>12747.88</v>
      </c>
    </row>
    <row r="16" spans="1:11" x14ac:dyDescent="0.25">
      <c r="A16" s="30">
        <v>9</v>
      </c>
      <c r="B16" s="31">
        <v>16540</v>
      </c>
      <c r="C16" s="31">
        <v>19374</v>
      </c>
      <c r="D16" s="30"/>
      <c r="E16" s="33"/>
      <c r="F16" s="33"/>
      <c r="G16" s="30">
        <v>8.69</v>
      </c>
      <c r="H16" s="30">
        <v>10.18</v>
      </c>
      <c r="I16" s="34">
        <v>11141.34</v>
      </c>
      <c r="J16" s="34">
        <v>13050.32</v>
      </c>
    </row>
    <row r="17" spans="1:12" x14ac:dyDescent="0.25">
      <c r="A17" s="33">
        <v>10</v>
      </c>
      <c r="B17" s="35">
        <v>17014</v>
      </c>
      <c r="C17" s="35">
        <v>19848</v>
      </c>
      <c r="D17" s="33"/>
      <c r="E17" s="33"/>
      <c r="F17" s="33"/>
      <c r="G17" s="33">
        <v>8.94</v>
      </c>
      <c r="H17" s="33">
        <v>10.43</v>
      </c>
      <c r="I17" s="36">
        <v>11460.63</v>
      </c>
      <c r="J17" s="36">
        <v>13369.61</v>
      </c>
    </row>
    <row r="18" spans="1:12" x14ac:dyDescent="0.25">
      <c r="A18" s="30">
        <v>11</v>
      </c>
      <c r="B18" s="31">
        <v>17503</v>
      </c>
      <c r="C18" s="31">
        <v>20337</v>
      </c>
      <c r="D18" s="33"/>
      <c r="E18" s="30"/>
      <c r="F18" s="33"/>
      <c r="G18" s="30">
        <v>9.1999999999999993</v>
      </c>
      <c r="H18" s="30">
        <v>10.69</v>
      </c>
      <c r="I18" s="34">
        <v>11790.02</v>
      </c>
      <c r="J18" s="34">
        <v>13699</v>
      </c>
    </row>
    <row r="19" spans="1:12" x14ac:dyDescent="0.25">
      <c r="A19" s="33">
        <v>12</v>
      </c>
      <c r="B19" s="35">
        <v>18005</v>
      </c>
      <c r="C19" s="35">
        <v>20839</v>
      </c>
      <c r="D19" s="33"/>
      <c r="E19" s="33"/>
      <c r="F19" s="33"/>
      <c r="G19" s="33">
        <v>9.4600000000000009</v>
      </c>
      <c r="H19" s="33">
        <v>10.95</v>
      </c>
      <c r="I19" s="36">
        <v>12128.17</v>
      </c>
      <c r="J19" s="36">
        <v>14037.15</v>
      </c>
    </row>
    <row r="20" spans="1:12" x14ac:dyDescent="0.25">
      <c r="A20" s="30">
        <v>13</v>
      </c>
      <c r="B20" s="31">
        <v>18523</v>
      </c>
      <c r="C20" s="31">
        <v>21357</v>
      </c>
      <c r="D20" s="33"/>
      <c r="E20" s="33"/>
      <c r="F20" s="33"/>
      <c r="G20" s="30">
        <v>9.73</v>
      </c>
      <c r="H20" s="30">
        <v>11.22</v>
      </c>
      <c r="I20" s="34">
        <v>12477.09</v>
      </c>
      <c r="J20" s="34">
        <v>14386.07</v>
      </c>
    </row>
    <row r="21" spans="1:12" x14ac:dyDescent="0.25">
      <c r="A21" s="33">
        <v>14</v>
      </c>
      <c r="B21" s="35">
        <v>19056</v>
      </c>
      <c r="C21" s="35">
        <v>21890</v>
      </c>
      <c r="D21" s="33"/>
      <c r="E21" s="33"/>
      <c r="F21" s="33"/>
      <c r="G21" s="33">
        <v>10.01</v>
      </c>
      <c r="H21" s="33">
        <v>11.5</v>
      </c>
      <c r="I21" s="36">
        <v>12836.12</v>
      </c>
      <c r="J21" s="36">
        <v>14745.1</v>
      </c>
    </row>
    <row r="22" spans="1:12" ht="13" x14ac:dyDescent="0.25">
      <c r="A22" s="30">
        <v>15</v>
      </c>
      <c r="B22" s="31">
        <v>19606</v>
      </c>
      <c r="C22" s="31">
        <v>22440</v>
      </c>
      <c r="D22" s="32"/>
      <c r="E22" s="33"/>
      <c r="F22" s="33"/>
      <c r="G22" s="30">
        <v>10.3</v>
      </c>
      <c r="H22" s="30">
        <v>11.79</v>
      </c>
      <c r="I22" s="34">
        <v>13206.6</v>
      </c>
      <c r="J22" s="34">
        <v>15115.58</v>
      </c>
      <c r="K22" s="2"/>
    </row>
    <row r="23" spans="1:12" x14ac:dyDescent="0.25">
      <c r="A23" s="33">
        <v>16</v>
      </c>
      <c r="B23" s="35">
        <v>20172</v>
      </c>
      <c r="C23" s="35">
        <v>23006</v>
      </c>
      <c r="D23" s="33"/>
      <c r="E23" s="33"/>
      <c r="F23" s="33"/>
      <c r="G23" s="33">
        <v>10.6</v>
      </c>
      <c r="H23" s="33">
        <v>12.09</v>
      </c>
      <c r="I23" s="36">
        <v>13587.86</v>
      </c>
      <c r="J23" s="36">
        <v>15496.84</v>
      </c>
    </row>
    <row r="24" spans="1:12" x14ac:dyDescent="0.25">
      <c r="A24" s="30">
        <v>17</v>
      </c>
      <c r="B24" s="31">
        <v>20764</v>
      </c>
      <c r="C24" s="31">
        <v>23598</v>
      </c>
      <c r="D24" s="30"/>
      <c r="E24" s="33"/>
      <c r="F24" s="33"/>
      <c r="G24" s="30">
        <v>10.91</v>
      </c>
      <c r="H24" s="30">
        <v>12.4</v>
      </c>
      <c r="I24" s="34">
        <v>13986.63</v>
      </c>
      <c r="J24" s="34">
        <v>15895.61</v>
      </c>
      <c r="K24" s="2"/>
    </row>
    <row r="25" spans="1:12" x14ac:dyDescent="0.25">
      <c r="A25" s="33">
        <v>18</v>
      </c>
      <c r="B25" s="35">
        <v>21383</v>
      </c>
      <c r="C25" s="35">
        <v>24217</v>
      </c>
      <c r="D25" s="33"/>
      <c r="E25" s="33"/>
      <c r="F25" s="33"/>
      <c r="G25" s="33">
        <v>11.24</v>
      </c>
      <c r="H25" s="33">
        <v>12.72</v>
      </c>
      <c r="I25" s="36">
        <v>14403.59</v>
      </c>
      <c r="J25" s="36">
        <v>16312.57</v>
      </c>
    </row>
    <row r="26" spans="1:12" x14ac:dyDescent="0.25">
      <c r="A26" s="30">
        <v>19</v>
      </c>
      <c r="B26" s="31">
        <v>22020</v>
      </c>
      <c r="C26" s="31">
        <v>24854</v>
      </c>
      <c r="D26" s="30"/>
      <c r="E26" s="33"/>
      <c r="F26" s="33"/>
      <c r="G26" s="30">
        <v>11.57</v>
      </c>
      <c r="H26" s="30">
        <v>13.06</v>
      </c>
      <c r="I26" s="34">
        <v>14832.67</v>
      </c>
      <c r="J26" s="34">
        <v>16741.650000000001</v>
      </c>
    </row>
    <row r="27" spans="1:12" x14ac:dyDescent="0.25">
      <c r="A27" s="33">
        <v>20</v>
      </c>
      <c r="B27" s="35">
        <v>22700</v>
      </c>
      <c r="C27" s="35">
        <v>25534</v>
      </c>
      <c r="D27" s="33"/>
      <c r="E27" s="33"/>
      <c r="F27" s="33"/>
      <c r="G27" s="33">
        <v>11.93</v>
      </c>
      <c r="H27" s="33">
        <v>13.42</v>
      </c>
      <c r="I27" s="36">
        <v>15290.72</v>
      </c>
      <c r="J27" s="36">
        <v>17199.7</v>
      </c>
    </row>
    <row r="28" spans="1:12" x14ac:dyDescent="0.25">
      <c r="A28" s="30">
        <v>21</v>
      </c>
      <c r="B28" s="31">
        <v>23352</v>
      </c>
      <c r="C28" s="31">
        <v>26186</v>
      </c>
      <c r="D28" s="33"/>
      <c r="E28" s="30"/>
      <c r="F28" s="33"/>
      <c r="G28" s="30">
        <v>12.27</v>
      </c>
      <c r="H28" s="30">
        <v>13.76</v>
      </c>
      <c r="I28" s="34">
        <v>15729.91</v>
      </c>
      <c r="J28" s="34">
        <v>17638.89</v>
      </c>
      <c r="L28" s="39"/>
    </row>
    <row r="29" spans="1:12" x14ac:dyDescent="0.25">
      <c r="A29" s="33">
        <v>22</v>
      </c>
      <c r="B29" s="35">
        <v>24049</v>
      </c>
      <c r="C29" s="35">
        <v>26883</v>
      </c>
      <c r="D29" s="33"/>
      <c r="E29" s="33"/>
      <c r="F29" s="33"/>
      <c r="G29" s="33">
        <v>12.64</v>
      </c>
      <c r="H29" s="33">
        <v>14.13</v>
      </c>
      <c r="I29" s="36">
        <v>16199.41</v>
      </c>
      <c r="J29" s="36">
        <v>18108.39</v>
      </c>
      <c r="L29" s="39"/>
    </row>
    <row r="30" spans="1:12" x14ac:dyDescent="0.25">
      <c r="A30" s="30">
        <v>23</v>
      </c>
      <c r="B30" s="31">
        <v>24766</v>
      </c>
      <c r="C30" s="31">
        <v>27600</v>
      </c>
      <c r="D30" s="33"/>
      <c r="E30" s="30"/>
      <c r="F30" s="33"/>
      <c r="G30" s="30">
        <v>13.01</v>
      </c>
      <c r="H30" s="30">
        <v>14.5</v>
      </c>
      <c r="I30" s="34">
        <v>16682.38</v>
      </c>
      <c r="J30" s="34">
        <v>18591.36</v>
      </c>
      <c r="L30" s="39"/>
    </row>
    <row r="31" spans="1:12" x14ac:dyDescent="0.25">
      <c r="A31" s="33">
        <v>24</v>
      </c>
      <c r="B31" s="35">
        <v>25504</v>
      </c>
      <c r="C31" s="35">
        <v>28338</v>
      </c>
      <c r="D31" s="33"/>
      <c r="E31" s="33"/>
      <c r="F31" s="33"/>
      <c r="G31" s="33">
        <v>13.4</v>
      </c>
      <c r="H31" s="33">
        <v>14.89</v>
      </c>
      <c r="I31" s="36">
        <v>17179.490000000002</v>
      </c>
      <c r="J31" s="36">
        <v>19088.47</v>
      </c>
    </row>
    <row r="32" spans="1:12" x14ac:dyDescent="0.25">
      <c r="A32" s="30">
        <v>25</v>
      </c>
      <c r="B32" s="31">
        <v>26264</v>
      </c>
      <c r="C32" s="31">
        <v>29098</v>
      </c>
      <c r="D32" s="33"/>
      <c r="E32" s="33"/>
      <c r="F32" s="33"/>
      <c r="G32" s="30">
        <v>13.8</v>
      </c>
      <c r="H32" s="30">
        <v>15.29</v>
      </c>
      <c r="I32" s="34">
        <v>17691.43</v>
      </c>
      <c r="J32" s="34">
        <v>19600.41</v>
      </c>
    </row>
    <row r="33" spans="1:14" x14ac:dyDescent="0.25">
      <c r="A33" s="33">
        <v>26</v>
      </c>
      <c r="B33" s="35">
        <v>27047</v>
      </c>
      <c r="C33" s="35">
        <v>29881</v>
      </c>
      <c r="D33" s="33"/>
      <c r="E33" s="33"/>
      <c r="F33" s="33"/>
      <c r="G33" s="33">
        <v>14.21</v>
      </c>
      <c r="H33" s="33">
        <v>15.7</v>
      </c>
      <c r="I33" s="36">
        <v>18218.86</v>
      </c>
      <c r="J33" s="36">
        <v>20127.84</v>
      </c>
      <c r="N33" s="38"/>
    </row>
    <row r="34" spans="1:14" x14ac:dyDescent="0.25">
      <c r="A34" s="30">
        <v>27</v>
      </c>
      <c r="B34" s="31">
        <v>27854</v>
      </c>
      <c r="C34" s="31">
        <v>30688</v>
      </c>
      <c r="D34" s="33"/>
      <c r="E34" s="33"/>
      <c r="F34" s="33"/>
      <c r="G34" s="30">
        <v>14.64</v>
      </c>
      <c r="H34" s="30">
        <v>16.13</v>
      </c>
      <c r="I34" s="34">
        <v>18762.45</v>
      </c>
      <c r="J34" s="34">
        <v>20671.43</v>
      </c>
    </row>
    <row r="35" spans="1:14" x14ac:dyDescent="0.25">
      <c r="A35" s="33">
        <v>28</v>
      </c>
      <c r="B35" s="35">
        <v>28685</v>
      </c>
      <c r="C35" s="35">
        <v>31519</v>
      </c>
      <c r="D35" s="33"/>
      <c r="E35" s="33"/>
      <c r="F35" s="33"/>
      <c r="G35" s="33">
        <v>15.07</v>
      </c>
      <c r="H35" s="33">
        <v>16.559999999999999</v>
      </c>
      <c r="I35" s="36">
        <v>19322.22</v>
      </c>
      <c r="J35" s="36">
        <v>21231.200000000001</v>
      </c>
    </row>
    <row r="36" spans="1:14" ht="13" x14ac:dyDescent="0.25">
      <c r="A36" s="30">
        <v>29</v>
      </c>
      <c r="B36" s="31">
        <v>29541</v>
      </c>
      <c r="C36" s="31">
        <v>32375</v>
      </c>
      <c r="D36" s="32"/>
      <c r="E36" s="33"/>
      <c r="F36" s="33"/>
      <c r="G36" s="30">
        <v>15.52</v>
      </c>
      <c r="H36" s="30">
        <v>17.010000000000002</v>
      </c>
      <c r="I36" s="34">
        <v>19898.82</v>
      </c>
      <c r="J36" s="34">
        <v>21807.8</v>
      </c>
    </row>
    <row r="37" spans="1:14" x14ac:dyDescent="0.25">
      <c r="A37" s="33">
        <v>30</v>
      </c>
      <c r="B37" s="35">
        <v>30424</v>
      </c>
      <c r="C37" s="35">
        <v>33258</v>
      </c>
      <c r="D37" s="33"/>
      <c r="E37" s="33"/>
      <c r="F37" s="33"/>
      <c r="G37" s="33">
        <v>15.99</v>
      </c>
      <c r="H37" s="33">
        <v>17.48</v>
      </c>
      <c r="I37" s="36">
        <v>20493.61</v>
      </c>
      <c r="J37" s="36">
        <v>22402.59</v>
      </c>
    </row>
    <row r="38" spans="1:14" x14ac:dyDescent="0.25">
      <c r="A38" s="30">
        <v>31</v>
      </c>
      <c r="B38" s="31">
        <v>31331</v>
      </c>
      <c r="C38" s="31">
        <v>34165</v>
      </c>
      <c r="D38" s="30"/>
      <c r="E38" s="33"/>
      <c r="F38" s="33"/>
      <c r="G38" s="30">
        <v>16.46</v>
      </c>
      <c r="H38" s="30">
        <v>17.95</v>
      </c>
      <c r="I38" s="34">
        <v>21104.560000000001</v>
      </c>
      <c r="J38" s="34">
        <v>23013.54</v>
      </c>
    </row>
    <row r="39" spans="1:14" x14ac:dyDescent="0.25">
      <c r="A39" s="33">
        <v>32</v>
      </c>
      <c r="B39" s="35">
        <v>32267</v>
      </c>
      <c r="C39" s="35">
        <v>35101</v>
      </c>
      <c r="D39" s="33"/>
      <c r="E39" s="33"/>
      <c r="F39" s="33"/>
      <c r="G39" s="33">
        <v>16.95</v>
      </c>
      <c r="H39" s="33">
        <v>18.440000000000001</v>
      </c>
      <c r="I39" s="36">
        <v>21735.05</v>
      </c>
      <c r="J39" s="36">
        <v>23644.03</v>
      </c>
    </row>
    <row r="40" spans="1:14" x14ac:dyDescent="0.25">
      <c r="A40" s="30">
        <v>33</v>
      </c>
      <c r="B40" s="31">
        <v>33230</v>
      </c>
      <c r="C40" s="31">
        <v>36064</v>
      </c>
      <c r="D40" s="30"/>
      <c r="E40" s="33"/>
      <c r="F40" s="33"/>
      <c r="G40" s="30">
        <v>17.46</v>
      </c>
      <c r="H40" s="30">
        <v>18.95</v>
      </c>
      <c r="I40" s="34">
        <v>22383.73</v>
      </c>
      <c r="J40" s="34">
        <v>24292.71</v>
      </c>
    </row>
    <row r="41" spans="1:14" x14ac:dyDescent="0.25">
      <c r="A41" s="33">
        <v>34</v>
      </c>
      <c r="B41" s="35">
        <v>34223</v>
      </c>
      <c r="C41" s="35">
        <v>37057</v>
      </c>
      <c r="D41" s="33"/>
      <c r="E41" s="33"/>
      <c r="F41" s="33"/>
      <c r="G41" s="33">
        <v>17.98</v>
      </c>
      <c r="H41" s="33">
        <v>19.47</v>
      </c>
      <c r="I41" s="36">
        <v>23052.61</v>
      </c>
      <c r="J41" s="36">
        <v>24961.59</v>
      </c>
    </row>
    <row r="42" spans="1:14" x14ac:dyDescent="0.25">
      <c r="A42" s="30">
        <v>35</v>
      </c>
      <c r="B42" s="31">
        <v>35244</v>
      </c>
      <c r="C42" s="31">
        <v>38078</v>
      </c>
      <c r="D42" s="30"/>
      <c r="E42" s="33"/>
      <c r="F42" s="33"/>
      <c r="G42" s="30">
        <v>18.52</v>
      </c>
      <c r="H42" s="30">
        <v>20.010000000000002</v>
      </c>
      <c r="I42" s="34">
        <v>23740.36</v>
      </c>
      <c r="J42" s="34">
        <v>25649.34</v>
      </c>
    </row>
    <row r="43" spans="1:14" x14ac:dyDescent="0.25">
      <c r="A43" s="33">
        <v>36</v>
      </c>
      <c r="B43" s="35">
        <v>36298</v>
      </c>
      <c r="C43" s="35">
        <v>39132</v>
      </c>
      <c r="D43" s="33"/>
      <c r="E43" s="33"/>
      <c r="F43" s="33"/>
      <c r="G43" s="33">
        <v>19.07</v>
      </c>
      <c r="H43" s="33">
        <v>20.56</v>
      </c>
      <c r="I43" s="36">
        <v>24450.33</v>
      </c>
      <c r="J43" s="36">
        <v>26359.31</v>
      </c>
    </row>
    <row r="44" spans="1:14" x14ac:dyDescent="0.25">
      <c r="A44" s="30">
        <v>37</v>
      </c>
      <c r="B44" s="31">
        <v>37382</v>
      </c>
      <c r="C44" s="31">
        <v>40216</v>
      </c>
      <c r="D44" s="33"/>
      <c r="E44" s="30"/>
      <c r="F44" s="33"/>
      <c r="G44" s="30">
        <v>19.64</v>
      </c>
      <c r="H44" s="30">
        <v>21.13</v>
      </c>
      <c r="I44" s="34">
        <v>25180.52</v>
      </c>
      <c r="J44" s="34">
        <v>27089.5</v>
      </c>
    </row>
    <row r="45" spans="1:14" x14ac:dyDescent="0.25">
      <c r="A45" s="33">
        <v>38</v>
      </c>
      <c r="B45" s="35">
        <v>38522</v>
      </c>
      <c r="C45" s="35">
        <v>41356</v>
      </c>
      <c r="D45" s="33"/>
      <c r="E45" s="33"/>
      <c r="F45" s="33"/>
      <c r="G45" s="33">
        <v>20.239999999999998</v>
      </c>
      <c r="H45" s="33">
        <v>21.73</v>
      </c>
      <c r="I45" s="36">
        <v>25948.42</v>
      </c>
      <c r="J45" s="36">
        <v>27857.4</v>
      </c>
    </row>
    <row r="46" spans="1:14" x14ac:dyDescent="0.25">
      <c r="A46" s="30">
        <v>39</v>
      </c>
      <c r="B46" s="31">
        <v>39649</v>
      </c>
      <c r="C46" s="31">
        <v>42483</v>
      </c>
      <c r="D46" s="33"/>
      <c r="E46" s="30"/>
      <c r="F46" s="33"/>
      <c r="G46" s="30">
        <v>20.83</v>
      </c>
      <c r="H46" s="30">
        <v>22.32</v>
      </c>
      <c r="I46" s="34">
        <v>26707.57</v>
      </c>
      <c r="J46" s="34">
        <v>28616.55</v>
      </c>
    </row>
    <row r="47" spans="1:14" x14ac:dyDescent="0.25">
      <c r="A47" s="33">
        <v>40</v>
      </c>
      <c r="B47" s="35">
        <v>40834</v>
      </c>
      <c r="C47" s="35">
        <v>43668</v>
      </c>
      <c r="D47" s="33"/>
      <c r="E47" s="33"/>
      <c r="F47" s="33"/>
      <c r="G47" s="33">
        <v>21.46</v>
      </c>
      <c r="H47" s="33">
        <v>22.95</v>
      </c>
      <c r="I47" s="36">
        <v>27505.78</v>
      </c>
      <c r="J47" s="36">
        <v>29414.76</v>
      </c>
    </row>
    <row r="48" spans="1:14" x14ac:dyDescent="0.25">
      <c r="A48" s="30">
        <v>41</v>
      </c>
      <c r="B48" s="31">
        <v>42055</v>
      </c>
      <c r="C48" s="31">
        <v>44889</v>
      </c>
      <c r="D48" s="33"/>
      <c r="E48" s="33"/>
      <c r="F48" s="33"/>
      <c r="G48" s="30">
        <v>22.1</v>
      </c>
      <c r="H48" s="30">
        <v>23.59</v>
      </c>
      <c r="I48" s="34">
        <v>28328.25</v>
      </c>
      <c r="J48" s="34">
        <v>30237.23</v>
      </c>
    </row>
    <row r="49" spans="1:10" x14ac:dyDescent="0.25">
      <c r="A49" s="33">
        <v>42</v>
      </c>
      <c r="B49" s="35">
        <v>43312</v>
      </c>
      <c r="C49" s="35">
        <v>46146</v>
      </c>
      <c r="D49" s="33"/>
      <c r="E49" s="33"/>
      <c r="F49" s="33"/>
      <c r="G49" s="33">
        <v>22.76</v>
      </c>
      <c r="H49" s="33">
        <v>24.25</v>
      </c>
      <c r="I49" s="36">
        <v>29174.959999999999</v>
      </c>
      <c r="J49" s="36">
        <v>31083.94</v>
      </c>
    </row>
    <row r="50" spans="1:10" x14ac:dyDescent="0.25">
      <c r="A50" s="30">
        <v>43</v>
      </c>
      <c r="B50" s="31">
        <v>44607</v>
      </c>
      <c r="C50" s="31">
        <v>47441</v>
      </c>
      <c r="D50" s="33"/>
      <c r="E50" s="33"/>
      <c r="F50" s="33"/>
      <c r="G50" s="30">
        <v>23.44</v>
      </c>
      <c r="H50" s="30">
        <v>24.93</v>
      </c>
      <c r="I50" s="34">
        <v>30047.279999999999</v>
      </c>
      <c r="J50" s="34">
        <v>31956.26</v>
      </c>
    </row>
    <row r="51" spans="1:10" x14ac:dyDescent="0.25">
      <c r="A51" s="33">
        <v>44</v>
      </c>
      <c r="B51" s="35">
        <v>45941</v>
      </c>
      <c r="C51" s="35">
        <v>48775</v>
      </c>
      <c r="D51" s="33"/>
      <c r="E51" s="33"/>
      <c r="F51" s="33"/>
      <c r="G51" s="33">
        <v>24.14</v>
      </c>
      <c r="H51" s="33">
        <v>25.63</v>
      </c>
      <c r="I51" s="36">
        <v>30945.86</v>
      </c>
      <c r="J51" s="36">
        <v>32854.839999999997</v>
      </c>
    </row>
    <row r="52" spans="1:10" x14ac:dyDescent="0.25">
      <c r="A52" s="30">
        <v>45</v>
      </c>
      <c r="B52" s="31">
        <v>47314</v>
      </c>
      <c r="C52" s="31">
        <v>50148</v>
      </c>
      <c r="D52" s="33"/>
      <c r="E52" s="33"/>
      <c r="F52" s="33"/>
      <c r="G52" s="30">
        <v>24.86</v>
      </c>
      <c r="H52" s="30">
        <v>26.35</v>
      </c>
      <c r="I52" s="34">
        <v>31870.71</v>
      </c>
      <c r="J52" s="34">
        <v>33779.69</v>
      </c>
    </row>
    <row r="53" spans="1:10" ht="13" x14ac:dyDescent="0.25">
      <c r="A53" s="33">
        <v>46</v>
      </c>
      <c r="B53" s="35">
        <v>48729</v>
      </c>
      <c r="C53" s="35">
        <v>51563</v>
      </c>
      <c r="D53" s="37"/>
      <c r="E53" s="33"/>
      <c r="F53" s="33"/>
      <c r="G53" s="33">
        <v>25.6</v>
      </c>
      <c r="H53" s="33">
        <v>27.09</v>
      </c>
      <c r="I53" s="36">
        <v>32823.85</v>
      </c>
      <c r="J53" s="36">
        <v>34732.83</v>
      </c>
    </row>
    <row r="54" spans="1:10" x14ac:dyDescent="0.25">
      <c r="A54" s="30">
        <v>47</v>
      </c>
      <c r="B54" s="31">
        <v>50186</v>
      </c>
      <c r="C54" s="31">
        <v>53020</v>
      </c>
      <c r="D54" s="30"/>
      <c r="E54" s="33"/>
      <c r="F54" s="33"/>
      <c r="G54" s="30">
        <v>26.37</v>
      </c>
      <c r="H54" s="30">
        <v>27.86</v>
      </c>
      <c r="I54" s="34">
        <v>33805.29</v>
      </c>
      <c r="J54" s="34">
        <v>35714.269999999997</v>
      </c>
    </row>
    <row r="55" spans="1:10" x14ac:dyDescent="0.25">
      <c r="A55" s="33">
        <v>48</v>
      </c>
      <c r="B55" s="35">
        <v>51687</v>
      </c>
      <c r="C55" s="35">
        <v>54521</v>
      </c>
      <c r="D55" s="33"/>
      <c r="E55" s="33"/>
      <c r="F55" s="33"/>
      <c r="G55" s="33">
        <v>27.16</v>
      </c>
      <c r="H55" s="33">
        <v>28.65</v>
      </c>
      <c r="I55" s="36">
        <v>34816.36</v>
      </c>
      <c r="J55" s="36">
        <v>36725.339999999997</v>
      </c>
    </row>
    <row r="56" spans="1:10" x14ac:dyDescent="0.25">
      <c r="A56" s="30">
        <v>49</v>
      </c>
      <c r="B56" s="31">
        <v>53233</v>
      </c>
      <c r="C56" s="31">
        <v>56067</v>
      </c>
      <c r="D56" s="30"/>
      <c r="E56" s="33"/>
      <c r="F56" s="33"/>
      <c r="G56" s="30">
        <v>27.97</v>
      </c>
      <c r="H56" s="30">
        <v>29.46</v>
      </c>
      <c r="I56" s="34">
        <v>35857.75</v>
      </c>
      <c r="J56" s="34">
        <v>37766.730000000003</v>
      </c>
    </row>
    <row r="57" spans="1:10" x14ac:dyDescent="0.25">
      <c r="A57" s="33">
        <v>50</v>
      </c>
      <c r="B57" s="35">
        <v>54826</v>
      </c>
      <c r="C57" s="35">
        <v>57660</v>
      </c>
      <c r="D57" s="33"/>
      <c r="E57" s="33"/>
      <c r="F57" s="33"/>
      <c r="G57" s="33">
        <v>28.81</v>
      </c>
      <c r="H57" s="33">
        <v>30.3</v>
      </c>
      <c r="I57" s="36">
        <v>36930.79</v>
      </c>
      <c r="J57" s="36">
        <v>38839.769999999997</v>
      </c>
    </row>
    <row r="58" spans="1:10" x14ac:dyDescent="0.25">
      <c r="A58" s="30">
        <v>51</v>
      </c>
      <c r="B58" s="31">
        <v>56467</v>
      </c>
      <c r="C58" s="31">
        <v>59301</v>
      </c>
      <c r="D58" s="30"/>
      <c r="E58" s="33"/>
      <c r="F58" s="33"/>
      <c r="G58" s="30">
        <v>29.67</v>
      </c>
      <c r="H58" s="30">
        <v>31.16</v>
      </c>
      <c r="I58" s="34">
        <v>38036.17</v>
      </c>
      <c r="J58" s="34">
        <v>39945.15</v>
      </c>
    </row>
    <row r="59" spans="1:10" x14ac:dyDescent="0.25">
      <c r="A59" s="33">
        <v>52</v>
      </c>
      <c r="B59" s="35">
        <v>58156</v>
      </c>
      <c r="C59" s="35">
        <v>60990</v>
      </c>
      <c r="D59" s="33"/>
      <c r="E59" s="33"/>
      <c r="F59" s="33"/>
      <c r="G59" s="33">
        <v>30.56</v>
      </c>
      <c r="H59" s="33">
        <v>32.049999999999997</v>
      </c>
      <c r="I59" s="36">
        <v>39173.879999999997</v>
      </c>
      <c r="J59" s="36">
        <v>41082.86</v>
      </c>
    </row>
    <row r="60" spans="1:10" x14ac:dyDescent="0.25">
      <c r="A60" s="30">
        <v>53</v>
      </c>
      <c r="B60" s="31">
        <v>59897</v>
      </c>
      <c r="C60" s="31">
        <v>62731</v>
      </c>
      <c r="D60" s="30"/>
      <c r="E60" s="33"/>
      <c r="F60" s="33"/>
      <c r="G60" s="30">
        <v>31.47</v>
      </c>
      <c r="H60" s="30">
        <v>32.96</v>
      </c>
      <c r="I60" s="34">
        <v>40346.620000000003</v>
      </c>
      <c r="J60" s="34">
        <v>42255.6</v>
      </c>
    </row>
  </sheetData>
  <mergeCells count="6">
    <mergeCell ref="D3:E9"/>
    <mergeCell ref="F3:F9"/>
    <mergeCell ref="E1:F1"/>
    <mergeCell ref="H1:K1"/>
    <mergeCell ref="D2:E2"/>
    <mergeCell ref="G2:H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L60"/>
  <sheetViews>
    <sheetView topLeftCell="A16" workbookViewId="0">
      <selection activeCell="L39" sqref="L39"/>
    </sheetView>
  </sheetViews>
  <sheetFormatPr defaultRowHeight="12.5" x14ac:dyDescent="0.25"/>
  <cols>
    <col min="6" max="6" width="12.1796875" bestFit="1" customWidth="1"/>
  </cols>
  <sheetData>
    <row r="1" spans="1:11" ht="12.75" customHeight="1" x14ac:dyDescent="0.25">
      <c r="A1" s="40"/>
      <c r="B1" s="40"/>
      <c r="C1" s="40"/>
      <c r="D1" s="40"/>
      <c r="E1" s="108"/>
      <c r="F1" s="108"/>
      <c r="G1" s="40"/>
      <c r="H1" s="107" t="s">
        <v>50</v>
      </c>
      <c r="I1" s="107"/>
      <c r="J1" s="107"/>
      <c r="K1" s="107"/>
    </row>
    <row r="2" spans="1:11" ht="12.75" customHeight="1" x14ac:dyDescent="0.25">
      <c r="A2" s="40"/>
      <c r="B2" s="40"/>
      <c r="C2" s="40"/>
      <c r="D2" s="108"/>
      <c r="E2" s="108"/>
      <c r="F2" s="40"/>
      <c r="G2" s="109" t="s">
        <v>51</v>
      </c>
      <c r="H2" s="109"/>
      <c r="I2" s="40"/>
      <c r="J2" s="40"/>
    </row>
    <row r="3" spans="1:11" ht="26" x14ac:dyDescent="0.25">
      <c r="A3" s="27" t="s">
        <v>35</v>
      </c>
      <c r="B3" s="28" t="s">
        <v>34</v>
      </c>
      <c r="C3" s="28" t="s">
        <v>34</v>
      </c>
      <c r="D3" s="106" t="s">
        <v>41</v>
      </c>
      <c r="E3" s="106"/>
      <c r="F3" s="107"/>
      <c r="G3" s="28" t="s">
        <v>42</v>
      </c>
      <c r="H3" s="28" t="s">
        <v>44</v>
      </c>
      <c r="I3" s="28" t="s">
        <v>45</v>
      </c>
      <c r="J3" s="28" t="s">
        <v>45</v>
      </c>
    </row>
    <row r="4" spans="1:11" ht="13" x14ac:dyDescent="0.25">
      <c r="A4" s="27" t="s">
        <v>36</v>
      </c>
      <c r="B4" s="28">
        <v>2013</v>
      </c>
      <c r="C4" s="28">
        <v>2013</v>
      </c>
      <c r="D4" s="106"/>
      <c r="E4" s="106"/>
      <c r="F4" s="107"/>
      <c r="G4" s="28" t="s">
        <v>38</v>
      </c>
      <c r="H4" s="28" t="s">
        <v>38</v>
      </c>
      <c r="I4" s="28" t="s">
        <v>46</v>
      </c>
      <c r="J4" s="28" t="s">
        <v>46</v>
      </c>
    </row>
    <row r="5" spans="1:11" ht="26" x14ac:dyDescent="0.25">
      <c r="A5" s="27"/>
      <c r="B5" s="28" t="s">
        <v>37</v>
      </c>
      <c r="C5" s="28" t="s">
        <v>40</v>
      </c>
      <c r="D5" s="106"/>
      <c r="E5" s="106"/>
      <c r="F5" s="107"/>
      <c r="G5" s="28" t="s">
        <v>43</v>
      </c>
      <c r="H5" s="28" t="s">
        <v>43</v>
      </c>
      <c r="I5" s="28" t="s">
        <v>47</v>
      </c>
      <c r="J5" s="28" t="s">
        <v>47</v>
      </c>
    </row>
    <row r="6" spans="1:11" ht="26" x14ac:dyDescent="0.25">
      <c r="A6" s="27"/>
      <c r="B6" s="28" t="s">
        <v>38</v>
      </c>
      <c r="C6" s="28" t="s">
        <v>38</v>
      </c>
      <c r="D6" s="106"/>
      <c r="E6" s="106"/>
      <c r="F6" s="107"/>
      <c r="G6" s="29">
        <v>41487</v>
      </c>
      <c r="H6" s="29">
        <v>41487</v>
      </c>
      <c r="I6" s="28" t="s">
        <v>48</v>
      </c>
      <c r="J6" s="28" t="s">
        <v>49</v>
      </c>
    </row>
    <row r="7" spans="1:11" ht="26" x14ac:dyDescent="0.25">
      <c r="A7" s="27"/>
      <c r="B7" s="28" t="s">
        <v>39</v>
      </c>
      <c r="C7" s="28" t="s">
        <v>39</v>
      </c>
      <c r="D7" s="106"/>
      <c r="E7" s="106"/>
      <c r="F7" s="107"/>
      <c r="G7" s="28"/>
      <c r="H7" s="28"/>
      <c r="I7" s="28" t="s">
        <v>37</v>
      </c>
      <c r="J7" s="28" t="s">
        <v>40</v>
      </c>
    </row>
    <row r="8" spans="1:11" ht="13" x14ac:dyDescent="0.25">
      <c r="A8" s="27"/>
      <c r="B8" s="28"/>
      <c r="C8" s="28"/>
      <c r="D8" s="106"/>
      <c r="E8" s="106"/>
      <c r="F8" s="107"/>
      <c r="G8" s="28"/>
      <c r="H8" s="28"/>
      <c r="I8" s="28" t="s">
        <v>38</v>
      </c>
      <c r="J8" s="28" t="s">
        <v>38</v>
      </c>
    </row>
    <row r="9" spans="1:11" ht="26" x14ac:dyDescent="0.25">
      <c r="A9" s="27"/>
      <c r="B9" s="28"/>
      <c r="C9" s="28"/>
      <c r="D9" s="106"/>
      <c r="E9" s="106"/>
      <c r="F9" s="107"/>
      <c r="G9" s="28"/>
      <c r="H9" s="28"/>
      <c r="I9" s="28" t="s">
        <v>39</v>
      </c>
      <c r="J9" s="28" t="s">
        <v>39</v>
      </c>
    </row>
    <row r="10" spans="1:11" ht="13" x14ac:dyDescent="0.25">
      <c r="A10" s="30">
        <v>3</v>
      </c>
      <c r="B10" s="31">
        <v>14344</v>
      </c>
      <c r="C10" s="31">
        <v>17206</v>
      </c>
      <c r="D10" s="32"/>
      <c r="E10" s="33"/>
      <c r="F10" s="33"/>
      <c r="G10" s="30">
        <v>7.54</v>
      </c>
      <c r="H10" s="30">
        <v>9.0399999999999991</v>
      </c>
      <c r="I10" s="34">
        <v>9662.1200000000008</v>
      </c>
      <c r="J10" s="34">
        <v>11589.96</v>
      </c>
    </row>
    <row r="11" spans="1:11" x14ac:dyDescent="0.25">
      <c r="A11" s="33">
        <v>4</v>
      </c>
      <c r="B11" s="35">
        <v>14665</v>
      </c>
      <c r="C11" s="35">
        <v>17527</v>
      </c>
      <c r="D11" s="33"/>
      <c r="E11" s="33"/>
      <c r="F11" s="33"/>
      <c r="G11" s="33">
        <v>7.71</v>
      </c>
      <c r="H11" s="33">
        <v>9.2100000000000009</v>
      </c>
      <c r="I11" s="36">
        <v>9878.34</v>
      </c>
      <c r="J11" s="36">
        <v>11806.18</v>
      </c>
    </row>
    <row r="12" spans="1:11" x14ac:dyDescent="0.25">
      <c r="A12" s="30">
        <v>5</v>
      </c>
      <c r="B12" s="31">
        <v>15054</v>
      </c>
      <c r="C12" s="31">
        <v>17916</v>
      </c>
      <c r="D12" s="33"/>
      <c r="E12" s="30"/>
      <c r="F12" s="33"/>
      <c r="G12" s="30">
        <v>7.91</v>
      </c>
      <c r="H12" s="30">
        <v>9.41</v>
      </c>
      <c r="I12" s="34">
        <v>10140.370000000001</v>
      </c>
      <c r="J12" s="34">
        <v>12068.21</v>
      </c>
    </row>
    <row r="13" spans="1:11" x14ac:dyDescent="0.25">
      <c r="A13" s="33">
        <v>6</v>
      </c>
      <c r="B13" s="35">
        <v>15456</v>
      </c>
      <c r="C13" s="35">
        <v>18318</v>
      </c>
      <c r="D13" s="33"/>
      <c r="E13" s="33"/>
      <c r="F13" s="33"/>
      <c r="G13" s="33">
        <v>8.1199999999999992</v>
      </c>
      <c r="H13" s="33">
        <v>9.6199999999999992</v>
      </c>
      <c r="I13" s="36">
        <v>10411.16</v>
      </c>
      <c r="J13" s="36">
        <v>12339</v>
      </c>
    </row>
    <row r="14" spans="1:11" ht="13" x14ac:dyDescent="0.25">
      <c r="A14" s="30">
        <v>7</v>
      </c>
      <c r="B14" s="31">
        <v>15814</v>
      </c>
      <c r="C14" s="31">
        <v>18676</v>
      </c>
      <c r="D14" s="32"/>
      <c r="E14" s="33"/>
      <c r="F14" s="33"/>
      <c r="G14" s="30">
        <v>8.31</v>
      </c>
      <c r="H14" s="30">
        <v>9.81</v>
      </c>
      <c r="I14" s="34">
        <v>10652.31</v>
      </c>
      <c r="J14" s="34">
        <v>12580.15</v>
      </c>
    </row>
    <row r="15" spans="1:11" x14ac:dyDescent="0.25">
      <c r="A15" s="33">
        <v>8</v>
      </c>
      <c r="B15" s="35">
        <v>16252</v>
      </c>
      <c r="C15" s="35">
        <v>19114</v>
      </c>
      <c r="D15" s="33"/>
      <c r="E15" s="33"/>
      <c r="F15" s="33"/>
      <c r="G15" s="33">
        <v>8.5399999999999991</v>
      </c>
      <c r="H15" s="33">
        <v>10.039999999999999</v>
      </c>
      <c r="I15" s="36">
        <v>10947.35</v>
      </c>
      <c r="J15" s="36">
        <v>12875.19</v>
      </c>
    </row>
    <row r="16" spans="1:11" x14ac:dyDescent="0.25">
      <c r="A16" s="30">
        <v>9</v>
      </c>
      <c r="B16" s="31">
        <v>16705</v>
      </c>
      <c r="C16" s="31">
        <v>19567</v>
      </c>
      <c r="D16" s="30"/>
      <c r="E16" s="33"/>
      <c r="F16" s="33"/>
      <c r="G16" s="30">
        <v>8.7799999999999994</v>
      </c>
      <c r="H16" s="30">
        <v>10.28</v>
      </c>
      <c r="I16" s="34">
        <v>11252.49</v>
      </c>
      <c r="J16" s="34">
        <v>13180.33</v>
      </c>
    </row>
    <row r="17" spans="1:11" x14ac:dyDescent="0.25">
      <c r="A17" s="33">
        <v>10</v>
      </c>
      <c r="B17" s="35">
        <v>17184</v>
      </c>
      <c r="C17" s="35">
        <v>20046</v>
      </c>
      <c r="D17" s="33"/>
      <c r="E17" s="33"/>
      <c r="F17" s="33"/>
      <c r="G17" s="33">
        <v>9.0299999999999994</v>
      </c>
      <c r="H17" s="33">
        <v>10.53</v>
      </c>
      <c r="I17" s="36">
        <v>11575.14</v>
      </c>
      <c r="J17" s="36">
        <v>13502.98</v>
      </c>
    </row>
    <row r="18" spans="1:11" x14ac:dyDescent="0.25">
      <c r="A18" s="30">
        <v>11</v>
      </c>
      <c r="B18" s="31">
        <v>17678</v>
      </c>
      <c r="C18" s="31">
        <v>20540</v>
      </c>
      <c r="D18" s="33"/>
      <c r="E18" s="30"/>
      <c r="F18" s="33"/>
      <c r="G18" s="30">
        <v>9.2899999999999991</v>
      </c>
      <c r="H18" s="30">
        <v>10.79</v>
      </c>
      <c r="I18" s="34">
        <v>11907.9</v>
      </c>
      <c r="J18" s="34">
        <v>13835.74</v>
      </c>
    </row>
    <row r="19" spans="1:11" x14ac:dyDescent="0.25">
      <c r="A19" s="33">
        <v>12</v>
      </c>
      <c r="B19" s="35">
        <v>18185</v>
      </c>
      <c r="C19" s="35">
        <v>21047</v>
      </c>
      <c r="D19" s="33"/>
      <c r="E19" s="33"/>
      <c r="F19" s="33"/>
      <c r="G19" s="33">
        <v>9.56</v>
      </c>
      <c r="H19" s="33">
        <v>11.06</v>
      </c>
      <c r="I19" s="36">
        <v>12249.42</v>
      </c>
      <c r="J19" s="36">
        <v>14177.26</v>
      </c>
    </row>
    <row r="20" spans="1:11" x14ac:dyDescent="0.25">
      <c r="A20" s="30">
        <v>13</v>
      </c>
      <c r="B20" s="31">
        <v>18708</v>
      </c>
      <c r="C20" s="31">
        <v>21570</v>
      </c>
      <c r="D20" s="33"/>
      <c r="E20" s="33"/>
      <c r="F20" s="33"/>
      <c r="G20" s="30">
        <v>9.83</v>
      </c>
      <c r="H20" s="30">
        <v>11.33</v>
      </c>
      <c r="I20" s="34">
        <v>12601.71</v>
      </c>
      <c r="J20" s="34">
        <v>14529.55</v>
      </c>
    </row>
    <row r="21" spans="1:11" x14ac:dyDescent="0.25">
      <c r="A21" s="33">
        <v>14</v>
      </c>
      <c r="B21" s="35">
        <v>19247</v>
      </c>
      <c r="C21" s="35">
        <v>22109</v>
      </c>
      <c r="D21" s="33"/>
      <c r="E21" s="33"/>
      <c r="F21" s="33"/>
      <c r="G21" s="33">
        <v>10.11</v>
      </c>
      <c r="H21" s="33">
        <v>11.61</v>
      </c>
      <c r="I21" s="36">
        <v>12964.78</v>
      </c>
      <c r="J21" s="36">
        <v>14892.62</v>
      </c>
    </row>
    <row r="22" spans="1:11" ht="13" x14ac:dyDescent="0.25">
      <c r="A22" s="30">
        <v>15</v>
      </c>
      <c r="B22" s="31">
        <v>19802</v>
      </c>
      <c r="C22" s="31">
        <v>22664</v>
      </c>
      <c r="D22" s="32"/>
      <c r="E22" s="33"/>
      <c r="F22" s="33"/>
      <c r="G22" s="30">
        <v>10.41</v>
      </c>
      <c r="H22" s="30">
        <v>11.91</v>
      </c>
      <c r="I22" s="34">
        <v>13338.63</v>
      </c>
      <c r="J22" s="34">
        <v>15266.47</v>
      </c>
    </row>
    <row r="23" spans="1:11" x14ac:dyDescent="0.25">
      <c r="A23" s="33">
        <v>16</v>
      </c>
      <c r="B23" s="35">
        <v>20374</v>
      </c>
      <c r="C23" s="35">
        <v>23236</v>
      </c>
      <c r="D23" s="33"/>
      <c r="E23" s="33"/>
      <c r="F23" s="33"/>
      <c r="G23" s="33">
        <v>10.71</v>
      </c>
      <c r="H23" s="33">
        <v>12.21</v>
      </c>
      <c r="I23" s="36">
        <v>13723.93</v>
      </c>
      <c r="J23" s="36">
        <v>15651.77</v>
      </c>
    </row>
    <row r="24" spans="1:11" x14ac:dyDescent="0.25">
      <c r="A24" s="30">
        <v>17</v>
      </c>
      <c r="B24" s="31">
        <v>20972</v>
      </c>
      <c r="C24" s="31">
        <v>23834</v>
      </c>
      <c r="D24" s="30"/>
      <c r="E24" s="33"/>
      <c r="F24" s="33"/>
      <c r="G24" s="30">
        <v>11.02</v>
      </c>
      <c r="H24" s="30">
        <v>12.52</v>
      </c>
      <c r="I24" s="34">
        <v>14126.74</v>
      </c>
      <c r="J24" s="34">
        <v>16054.58</v>
      </c>
    </row>
    <row r="25" spans="1:11" x14ac:dyDescent="0.25">
      <c r="A25" s="33">
        <v>18</v>
      </c>
      <c r="B25" s="35">
        <v>21597</v>
      </c>
      <c r="C25" s="35">
        <v>24459</v>
      </c>
      <c r="D25" s="33"/>
      <c r="E25" s="33"/>
      <c r="F25" s="33"/>
      <c r="G25" s="33">
        <v>11.35</v>
      </c>
      <c r="H25" s="33">
        <v>12.72</v>
      </c>
      <c r="I25" s="36">
        <v>14547.74</v>
      </c>
      <c r="J25" s="36">
        <v>16475.580000000002</v>
      </c>
    </row>
    <row r="26" spans="1:11" x14ac:dyDescent="0.25">
      <c r="A26" s="30">
        <v>19</v>
      </c>
      <c r="B26" s="31">
        <v>22240</v>
      </c>
      <c r="C26" s="31">
        <v>25102</v>
      </c>
      <c r="D26" s="30"/>
      <c r="E26" s="33"/>
      <c r="F26" s="33"/>
      <c r="G26" s="30">
        <v>11.69</v>
      </c>
      <c r="H26" s="30">
        <v>13.19</v>
      </c>
      <c r="I26" s="34">
        <v>14980.86</v>
      </c>
      <c r="J26" s="34">
        <v>16908.7</v>
      </c>
    </row>
    <row r="27" spans="1:11" x14ac:dyDescent="0.25">
      <c r="A27" s="33">
        <v>20</v>
      </c>
      <c r="B27" s="35">
        <v>22927</v>
      </c>
      <c r="C27" s="35">
        <v>25789</v>
      </c>
      <c r="D27" s="33"/>
      <c r="E27" s="33"/>
      <c r="F27" s="33"/>
      <c r="G27" s="33">
        <v>12.05</v>
      </c>
      <c r="H27" s="33">
        <v>13.55</v>
      </c>
      <c r="I27" s="36">
        <v>15443.63</v>
      </c>
      <c r="J27" s="36">
        <v>17371.47</v>
      </c>
    </row>
    <row r="28" spans="1:11" x14ac:dyDescent="0.25">
      <c r="A28" s="30">
        <v>21</v>
      </c>
      <c r="B28" s="31">
        <v>23585</v>
      </c>
      <c r="C28" s="31">
        <v>26447</v>
      </c>
      <c r="D28" s="33"/>
      <c r="E28" s="30"/>
      <c r="F28" s="35"/>
      <c r="G28" s="30">
        <v>12.39</v>
      </c>
      <c r="H28" s="30">
        <v>13.89</v>
      </c>
      <c r="I28" s="34">
        <v>15886.86</v>
      </c>
      <c r="J28" s="34">
        <v>17814.7</v>
      </c>
      <c r="K28" s="39"/>
    </row>
    <row r="29" spans="1:11" x14ac:dyDescent="0.25">
      <c r="A29" s="33">
        <v>22</v>
      </c>
      <c r="B29" s="35">
        <v>24289</v>
      </c>
      <c r="C29" s="35">
        <v>27151</v>
      </c>
      <c r="D29" s="33"/>
      <c r="E29" s="33"/>
      <c r="F29" s="33"/>
      <c r="G29" s="33">
        <v>12.76</v>
      </c>
      <c r="H29" s="33">
        <v>14.26</v>
      </c>
      <c r="I29" s="36">
        <v>16361.07</v>
      </c>
      <c r="J29" s="36">
        <v>18288.91</v>
      </c>
    </row>
    <row r="30" spans="1:11" x14ac:dyDescent="0.25">
      <c r="A30" s="30">
        <v>23</v>
      </c>
      <c r="B30" s="31">
        <v>25013</v>
      </c>
      <c r="C30" s="31">
        <v>27875</v>
      </c>
      <c r="D30" s="33"/>
      <c r="E30" s="30"/>
      <c r="F30" s="33"/>
      <c r="G30" s="30">
        <v>13.14</v>
      </c>
      <c r="H30" s="30">
        <v>14.64</v>
      </c>
      <c r="I30" s="34">
        <v>16848.759999999998</v>
      </c>
      <c r="J30" s="34">
        <v>18776.599999999999</v>
      </c>
    </row>
    <row r="31" spans="1:11" x14ac:dyDescent="0.25">
      <c r="A31" s="33">
        <v>24</v>
      </c>
      <c r="B31" s="35">
        <v>25759</v>
      </c>
      <c r="C31" s="35">
        <v>28621</v>
      </c>
      <c r="D31" s="33"/>
      <c r="E31" s="33"/>
      <c r="F31" s="33"/>
      <c r="G31" s="33">
        <v>13.54</v>
      </c>
      <c r="H31" s="33">
        <v>15.04</v>
      </c>
      <c r="I31" s="36">
        <v>17351.259999999998</v>
      </c>
      <c r="J31" s="36">
        <v>19279.099999999999</v>
      </c>
    </row>
    <row r="32" spans="1:11" x14ac:dyDescent="0.25">
      <c r="A32" s="30">
        <v>25</v>
      </c>
      <c r="B32" s="31">
        <v>26527</v>
      </c>
      <c r="C32" s="31">
        <v>29389</v>
      </c>
      <c r="D32" s="33"/>
      <c r="E32" s="33"/>
      <c r="F32" s="33"/>
      <c r="G32" s="30">
        <v>13.94</v>
      </c>
      <c r="H32" s="30">
        <v>15.44</v>
      </c>
      <c r="I32" s="34">
        <v>17868.59</v>
      </c>
      <c r="J32" s="34">
        <v>19796.43</v>
      </c>
    </row>
    <row r="33" spans="1:12" x14ac:dyDescent="0.25">
      <c r="A33" s="33">
        <v>26</v>
      </c>
      <c r="B33" s="35">
        <v>27318</v>
      </c>
      <c r="C33" s="35">
        <v>30180</v>
      </c>
      <c r="D33" s="33"/>
      <c r="E33" s="33"/>
      <c r="F33" s="33"/>
      <c r="G33" s="33">
        <v>14.35</v>
      </c>
      <c r="H33" s="33">
        <v>15.85</v>
      </c>
      <c r="I33" s="36">
        <v>18401.400000000001</v>
      </c>
      <c r="J33" s="36">
        <v>20329.240000000002</v>
      </c>
    </row>
    <row r="34" spans="1:12" x14ac:dyDescent="0.25">
      <c r="A34" s="30">
        <v>27</v>
      </c>
      <c r="B34" s="31">
        <v>28132</v>
      </c>
      <c r="C34" s="31">
        <v>30994</v>
      </c>
      <c r="D34" s="33"/>
      <c r="E34" s="33"/>
      <c r="F34" s="35"/>
      <c r="G34" s="30">
        <v>14.78</v>
      </c>
      <c r="H34" s="30">
        <v>16.28</v>
      </c>
      <c r="I34" s="34">
        <v>18949.72</v>
      </c>
      <c r="J34" s="34">
        <v>20877.560000000001</v>
      </c>
    </row>
    <row r="35" spans="1:12" x14ac:dyDescent="0.25">
      <c r="A35" s="33">
        <v>28</v>
      </c>
      <c r="B35" s="35">
        <v>28972</v>
      </c>
      <c r="C35" s="35">
        <v>31834</v>
      </c>
      <c r="D35" s="33"/>
      <c r="E35" s="33"/>
      <c r="F35" s="35"/>
      <c r="G35" s="33">
        <v>15.22</v>
      </c>
      <c r="H35" s="33">
        <v>16.72</v>
      </c>
      <c r="I35" s="36">
        <v>19515.54</v>
      </c>
      <c r="J35" s="36">
        <v>21443.38</v>
      </c>
      <c r="K35" s="39"/>
    </row>
    <row r="36" spans="1:12" ht="13" x14ac:dyDescent="0.25">
      <c r="A36" s="30">
        <v>29</v>
      </c>
      <c r="B36" s="31">
        <v>29837</v>
      </c>
      <c r="C36" s="31">
        <v>32699</v>
      </c>
      <c r="D36" s="32"/>
      <c r="E36" s="33"/>
      <c r="F36" s="33"/>
      <c r="G36" s="30">
        <v>15.68</v>
      </c>
      <c r="H36" s="30">
        <v>17.18</v>
      </c>
      <c r="I36" s="34">
        <v>20098.2</v>
      </c>
      <c r="J36" s="34">
        <v>22026.04</v>
      </c>
      <c r="K36" s="39"/>
    </row>
    <row r="37" spans="1:12" x14ac:dyDescent="0.25">
      <c r="A37" s="33">
        <v>30</v>
      </c>
      <c r="B37" s="35">
        <v>30728</v>
      </c>
      <c r="C37" s="35">
        <v>33590</v>
      </c>
      <c r="D37" s="33"/>
      <c r="E37" s="33"/>
      <c r="F37" s="33"/>
      <c r="G37" s="33">
        <v>16.149999999999999</v>
      </c>
      <c r="H37" s="33">
        <v>17.649999999999999</v>
      </c>
      <c r="I37" s="36">
        <v>20698.38</v>
      </c>
      <c r="J37" s="36">
        <v>22626.22</v>
      </c>
    </row>
    <row r="38" spans="1:12" x14ac:dyDescent="0.25">
      <c r="A38" s="30">
        <v>31</v>
      </c>
      <c r="B38" s="31">
        <v>31644</v>
      </c>
      <c r="C38" s="31">
        <v>34506</v>
      </c>
      <c r="D38" s="30"/>
      <c r="E38" s="33"/>
      <c r="F38" s="33"/>
      <c r="G38" s="30">
        <v>16.63</v>
      </c>
      <c r="H38" s="30">
        <v>18.13</v>
      </c>
      <c r="I38" s="34">
        <v>21315.4</v>
      </c>
      <c r="J38" s="34">
        <v>23243.24</v>
      </c>
    </row>
    <row r="39" spans="1:12" x14ac:dyDescent="0.25">
      <c r="A39" s="33">
        <v>32</v>
      </c>
      <c r="B39" s="35">
        <v>32590</v>
      </c>
      <c r="C39" s="35">
        <v>35452</v>
      </c>
      <c r="D39" s="33"/>
      <c r="E39" s="33"/>
      <c r="F39" s="33"/>
      <c r="G39" s="33">
        <v>17.12</v>
      </c>
      <c r="H39" s="33">
        <v>18.62</v>
      </c>
      <c r="I39" s="36">
        <v>21952.62</v>
      </c>
      <c r="J39" s="36">
        <v>23880.46</v>
      </c>
      <c r="L39">
        <f>17.01*36.5</f>
        <v>620.86500000000001</v>
      </c>
    </row>
    <row r="40" spans="1:12" x14ac:dyDescent="0.25">
      <c r="A40" s="30">
        <v>33</v>
      </c>
      <c r="B40" s="31">
        <v>33562</v>
      </c>
      <c r="C40" s="31">
        <v>36424</v>
      </c>
      <c r="D40" s="30"/>
      <c r="E40" s="33"/>
      <c r="F40" s="33"/>
      <c r="G40" s="30">
        <v>17.64</v>
      </c>
      <c r="H40" s="30">
        <v>19.14</v>
      </c>
      <c r="I40" s="34">
        <v>22607.360000000001</v>
      </c>
      <c r="J40" s="34">
        <v>24535.200000000001</v>
      </c>
      <c r="L40">
        <f>L39*52.14</f>
        <v>32371.901099999999</v>
      </c>
    </row>
    <row r="41" spans="1:12" x14ac:dyDescent="0.25">
      <c r="A41" s="33">
        <v>34</v>
      </c>
      <c r="B41" s="35">
        <v>34565</v>
      </c>
      <c r="C41" s="35">
        <v>37427</v>
      </c>
      <c r="D41" s="33"/>
      <c r="E41" s="33"/>
      <c r="F41" s="33"/>
      <c r="G41" s="33">
        <v>18.16</v>
      </c>
      <c r="H41" s="33">
        <v>19.66</v>
      </c>
      <c r="I41" s="36">
        <v>23282.98</v>
      </c>
      <c r="J41" s="36">
        <v>25210.82</v>
      </c>
    </row>
    <row r="42" spans="1:12" x14ac:dyDescent="0.25">
      <c r="A42" s="30">
        <v>35</v>
      </c>
      <c r="B42" s="31">
        <v>35597</v>
      </c>
      <c r="C42" s="31">
        <v>38459</v>
      </c>
      <c r="D42" s="30"/>
      <c r="E42" s="33"/>
      <c r="F42" s="33"/>
      <c r="G42" s="30">
        <v>18.7</v>
      </c>
      <c r="H42" s="30">
        <v>20.2</v>
      </c>
      <c r="I42" s="34">
        <v>23978.14</v>
      </c>
      <c r="J42" s="34">
        <v>25905.98</v>
      </c>
    </row>
    <row r="43" spans="1:12" x14ac:dyDescent="0.25">
      <c r="A43" s="33">
        <v>36</v>
      </c>
      <c r="B43" s="35">
        <v>36661</v>
      </c>
      <c r="C43" s="35">
        <v>39523</v>
      </c>
      <c r="D43" s="33"/>
      <c r="E43" s="33"/>
      <c r="F43" s="33"/>
      <c r="G43" s="33">
        <v>19.260000000000002</v>
      </c>
      <c r="H43" s="33">
        <v>20.76</v>
      </c>
      <c r="I43" s="36">
        <v>24694.85</v>
      </c>
      <c r="J43" s="36">
        <v>26622.69</v>
      </c>
    </row>
    <row r="44" spans="1:12" x14ac:dyDescent="0.25">
      <c r="A44" s="30">
        <v>37</v>
      </c>
      <c r="B44" s="31">
        <v>37756</v>
      </c>
      <c r="C44" s="31">
        <v>40618</v>
      </c>
      <c r="D44" s="33"/>
      <c r="E44" s="30"/>
      <c r="F44" s="33"/>
      <c r="G44" s="30">
        <v>19.84</v>
      </c>
      <c r="H44" s="30">
        <v>21.34</v>
      </c>
      <c r="I44" s="34">
        <v>25432.44</v>
      </c>
      <c r="J44" s="34">
        <v>27360.28</v>
      </c>
    </row>
    <row r="45" spans="1:12" x14ac:dyDescent="0.25">
      <c r="A45" s="33">
        <v>38</v>
      </c>
      <c r="B45" s="35">
        <v>38907</v>
      </c>
      <c r="C45" s="35">
        <v>41769</v>
      </c>
      <c r="D45" s="33"/>
      <c r="E45" s="33"/>
      <c r="F45" s="33"/>
      <c r="G45" s="33">
        <v>20.440000000000001</v>
      </c>
      <c r="H45" s="33">
        <v>21.94</v>
      </c>
      <c r="I45" s="36">
        <v>26207.759999999998</v>
      </c>
      <c r="J45" s="36">
        <v>28135.599999999999</v>
      </c>
    </row>
    <row r="46" spans="1:12" x14ac:dyDescent="0.25">
      <c r="A46" s="30">
        <v>39</v>
      </c>
      <c r="B46" s="31">
        <v>40046</v>
      </c>
      <c r="C46" s="31">
        <v>42908</v>
      </c>
      <c r="D46" s="33"/>
      <c r="E46" s="30"/>
      <c r="F46" s="33"/>
      <c r="G46" s="30">
        <v>21.04</v>
      </c>
      <c r="H46" s="30">
        <v>22.54</v>
      </c>
      <c r="I46" s="34">
        <v>26974.99</v>
      </c>
      <c r="J46" s="34">
        <v>28902.83</v>
      </c>
    </row>
    <row r="47" spans="1:12" x14ac:dyDescent="0.25">
      <c r="A47" s="33">
        <v>40</v>
      </c>
      <c r="B47" s="35">
        <v>41242</v>
      </c>
      <c r="C47" s="35">
        <v>44104</v>
      </c>
      <c r="D47" s="33"/>
      <c r="E47" s="33"/>
      <c r="F47" s="33"/>
      <c r="G47" s="33">
        <v>21.67</v>
      </c>
      <c r="H47" s="33">
        <v>23.17</v>
      </c>
      <c r="I47" s="36">
        <v>27780.61</v>
      </c>
      <c r="J47" s="36">
        <v>29708.45</v>
      </c>
    </row>
    <row r="48" spans="1:12" x14ac:dyDescent="0.25">
      <c r="A48" s="30">
        <v>41</v>
      </c>
      <c r="B48" s="31">
        <v>42476</v>
      </c>
      <c r="C48" s="31">
        <v>45338</v>
      </c>
      <c r="D48" s="33"/>
      <c r="E48" s="33"/>
      <c r="F48" s="33"/>
      <c r="G48" s="30">
        <v>22.32</v>
      </c>
      <c r="H48" s="30">
        <v>23.82</v>
      </c>
      <c r="I48" s="34">
        <v>28611.83</v>
      </c>
      <c r="J48" s="34">
        <v>30539.67</v>
      </c>
    </row>
    <row r="49" spans="1:12" x14ac:dyDescent="0.25">
      <c r="A49" s="33">
        <v>42</v>
      </c>
      <c r="B49" s="35">
        <v>43745</v>
      </c>
      <c r="C49" s="35">
        <v>46607</v>
      </c>
      <c r="D49" s="33"/>
      <c r="E49" s="33"/>
      <c r="F49" s="33"/>
      <c r="G49" s="33">
        <v>22.99</v>
      </c>
      <c r="H49" s="33">
        <v>24.49</v>
      </c>
      <c r="I49" s="36">
        <v>29466.63</v>
      </c>
      <c r="J49" s="36">
        <v>31394.47</v>
      </c>
    </row>
    <row r="50" spans="1:12" x14ac:dyDescent="0.25">
      <c r="A50" s="30">
        <v>43</v>
      </c>
      <c r="B50" s="31">
        <v>45053</v>
      </c>
      <c r="C50" s="31">
        <v>47915</v>
      </c>
      <c r="D50" s="33"/>
      <c r="E50" s="33"/>
      <c r="F50" s="33"/>
      <c r="G50" s="30">
        <v>23.67</v>
      </c>
      <c r="H50" s="30">
        <v>25.17</v>
      </c>
      <c r="I50" s="34">
        <v>30347.7</v>
      </c>
      <c r="J50" s="34">
        <v>32275.54</v>
      </c>
    </row>
    <row r="51" spans="1:12" x14ac:dyDescent="0.25">
      <c r="A51" s="33">
        <v>44</v>
      </c>
      <c r="B51" s="35">
        <v>46400</v>
      </c>
      <c r="C51" s="35">
        <v>49262</v>
      </c>
      <c r="D51" s="33"/>
      <c r="E51" s="33"/>
      <c r="F51" s="33"/>
      <c r="G51" s="33">
        <v>24.38</v>
      </c>
      <c r="H51" s="33">
        <v>25.88</v>
      </c>
      <c r="I51" s="36">
        <v>31255.040000000001</v>
      </c>
      <c r="J51" s="36">
        <v>33182.879999999997</v>
      </c>
    </row>
    <row r="52" spans="1:12" x14ac:dyDescent="0.25">
      <c r="A52" s="30">
        <v>45</v>
      </c>
      <c r="B52" s="31">
        <v>47787</v>
      </c>
      <c r="C52" s="31">
        <v>50649</v>
      </c>
      <c r="D52" s="33"/>
      <c r="E52" s="33"/>
      <c r="F52" s="33"/>
      <c r="G52" s="30">
        <v>25.11</v>
      </c>
      <c r="H52" s="30">
        <v>26.61</v>
      </c>
      <c r="I52" s="34">
        <v>32189.32</v>
      </c>
      <c r="J52" s="34">
        <v>34117.160000000003</v>
      </c>
    </row>
    <row r="53" spans="1:12" ht="13" x14ac:dyDescent="0.25">
      <c r="A53" s="33">
        <v>46</v>
      </c>
      <c r="B53" s="35">
        <v>49216</v>
      </c>
      <c r="C53" s="35">
        <v>52078</v>
      </c>
      <c r="D53" s="37"/>
      <c r="E53" s="33"/>
      <c r="F53" s="33"/>
      <c r="G53" s="33">
        <v>25.86</v>
      </c>
      <c r="H53" s="33">
        <v>27.36</v>
      </c>
      <c r="I53" s="36">
        <v>33151.9</v>
      </c>
      <c r="J53" s="36">
        <v>35079.74</v>
      </c>
      <c r="K53" s="39"/>
      <c r="L53" s="26"/>
    </row>
    <row r="54" spans="1:12" x14ac:dyDescent="0.25">
      <c r="A54" s="30">
        <v>47</v>
      </c>
      <c r="B54" s="31">
        <v>50688</v>
      </c>
      <c r="C54" s="31">
        <v>53550</v>
      </c>
      <c r="D54" s="30"/>
      <c r="E54" s="33"/>
      <c r="F54" s="33"/>
      <c r="G54" s="30">
        <v>26.63</v>
      </c>
      <c r="H54" s="30">
        <v>28.13</v>
      </c>
      <c r="I54" s="34">
        <v>34143.440000000002</v>
      </c>
      <c r="J54" s="34">
        <v>36071.279999999999</v>
      </c>
    </row>
    <row r="55" spans="1:12" x14ac:dyDescent="0.25">
      <c r="A55" s="33">
        <v>48</v>
      </c>
      <c r="B55" s="35">
        <v>52204</v>
      </c>
      <c r="C55" s="35">
        <v>55066</v>
      </c>
      <c r="D55" s="33"/>
      <c r="E55" s="33"/>
      <c r="F55" s="33"/>
      <c r="G55" s="33">
        <v>27.43</v>
      </c>
      <c r="H55" s="33">
        <v>28.93</v>
      </c>
      <c r="I55" s="36">
        <v>35164.61</v>
      </c>
      <c r="J55" s="36">
        <v>37092.449999999997</v>
      </c>
    </row>
    <row r="56" spans="1:12" x14ac:dyDescent="0.25">
      <c r="A56" s="30">
        <v>49</v>
      </c>
      <c r="B56" s="31">
        <v>53765</v>
      </c>
      <c r="C56" s="31">
        <v>56627</v>
      </c>
      <c r="D56" s="30"/>
      <c r="E56" s="33"/>
      <c r="F56" s="33"/>
      <c r="G56" s="30">
        <v>28.25</v>
      </c>
      <c r="H56" s="30">
        <v>29.75</v>
      </c>
      <c r="I56" s="34">
        <v>36216.1</v>
      </c>
      <c r="J56" s="34">
        <v>38143.94</v>
      </c>
    </row>
    <row r="57" spans="1:12" x14ac:dyDescent="0.25">
      <c r="A57" s="33">
        <v>50</v>
      </c>
      <c r="B57" s="35">
        <v>55375</v>
      </c>
      <c r="C57" s="35">
        <v>58237</v>
      </c>
      <c r="D57" s="33"/>
      <c r="E57" s="33"/>
      <c r="F57" s="33"/>
      <c r="G57" s="33">
        <v>29.1</v>
      </c>
      <c r="H57" s="33">
        <v>30.6</v>
      </c>
      <c r="I57" s="36">
        <v>37300.6</v>
      </c>
      <c r="J57" s="36">
        <v>39228.44</v>
      </c>
    </row>
    <row r="58" spans="1:12" x14ac:dyDescent="0.25">
      <c r="A58" s="30">
        <v>51</v>
      </c>
      <c r="B58" s="31">
        <v>57031</v>
      </c>
      <c r="C58" s="31">
        <v>59893</v>
      </c>
      <c r="D58" s="30"/>
      <c r="E58" s="33"/>
      <c r="F58" s="33"/>
      <c r="G58" s="30">
        <v>29.97</v>
      </c>
      <c r="H58" s="30">
        <v>31.47</v>
      </c>
      <c r="I58" s="34">
        <v>38416.080000000002</v>
      </c>
      <c r="J58" s="34">
        <v>40343.919999999998</v>
      </c>
    </row>
    <row r="59" spans="1:12" x14ac:dyDescent="0.25">
      <c r="A59" s="33">
        <v>52</v>
      </c>
      <c r="B59" s="35">
        <v>58738</v>
      </c>
      <c r="C59" s="35">
        <v>61600</v>
      </c>
      <c r="D59" s="33"/>
      <c r="E59" s="33"/>
      <c r="F59" s="33"/>
      <c r="G59" s="33">
        <v>30.86</v>
      </c>
      <c r="H59" s="33">
        <v>32.36</v>
      </c>
      <c r="I59" s="36">
        <v>39565.919999999998</v>
      </c>
      <c r="J59" s="36">
        <v>41493.760000000002</v>
      </c>
    </row>
    <row r="60" spans="1:12" x14ac:dyDescent="0.25">
      <c r="A60" s="30">
        <v>53</v>
      </c>
      <c r="B60" s="31">
        <v>60496</v>
      </c>
      <c r="C60" s="31">
        <v>63358</v>
      </c>
      <c r="D60" s="30"/>
      <c r="E60" s="33"/>
    </row>
  </sheetData>
  <mergeCells count="6">
    <mergeCell ref="E1:F1"/>
    <mergeCell ref="H1:K1"/>
    <mergeCell ref="D2:E2"/>
    <mergeCell ref="G2:H2"/>
    <mergeCell ref="D3:E9"/>
    <mergeCell ref="F3:F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K60"/>
  <sheetViews>
    <sheetView topLeftCell="A34" workbookViewId="0">
      <selection activeCell="L39" sqref="L39"/>
    </sheetView>
  </sheetViews>
  <sheetFormatPr defaultColWidth="9.1796875" defaultRowHeight="12.5" x14ac:dyDescent="0.25"/>
  <cols>
    <col min="6" max="6" width="12.1796875" bestFit="1" customWidth="1"/>
  </cols>
  <sheetData>
    <row r="1" spans="1:11" ht="12.75" customHeight="1" x14ac:dyDescent="0.25">
      <c r="A1" s="40"/>
      <c r="B1" s="40"/>
      <c r="C1" s="40"/>
      <c r="D1" s="40"/>
      <c r="E1" s="108"/>
      <c r="F1" s="108"/>
      <c r="G1" s="40"/>
      <c r="H1" s="107" t="s">
        <v>50</v>
      </c>
      <c r="I1" s="107"/>
      <c r="J1" s="107"/>
      <c r="K1" s="107"/>
    </row>
    <row r="2" spans="1:11" ht="12.75" customHeight="1" x14ac:dyDescent="0.25">
      <c r="A2" s="40"/>
      <c r="B2" s="40"/>
      <c r="C2" s="40"/>
      <c r="D2" s="108"/>
      <c r="E2" s="108"/>
      <c r="F2" s="40"/>
      <c r="G2" s="109" t="s">
        <v>51</v>
      </c>
      <c r="H2" s="109"/>
      <c r="I2" s="40"/>
      <c r="J2" s="40"/>
    </row>
    <row r="3" spans="1:11" ht="26" x14ac:dyDescent="0.25">
      <c r="A3" s="27" t="s">
        <v>35</v>
      </c>
      <c r="B3" s="28" t="s">
        <v>34</v>
      </c>
      <c r="C3" s="28" t="s">
        <v>34</v>
      </c>
      <c r="D3" s="106" t="s">
        <v>41</v>
      </c>
      <c r="E3" s="106"/>
      <c r="F3" s="107"/>
      <c r="G3" s="28" t="s">
        <v>42</v>
      </c>
      <c r="H3" s="28" t="s">
        <v>44</v>
      </c>
      <c r="I3" s="28" t="s">
        <v>45</v>
      </c>
      <c r="J3" s="28" t="s">
        <v>45</v>
      </c>
    </row>
    <row r="4" spans="1:11" ht="13" x14ac:dyDescent="0.25">
      <c r="A4" s="27" t="s">
        <v>36</v>
      </c>
      <c r="B4" s="28">
        <v>2013</v>
      </c>
      <c r="C4" s="28">
        <v>2013</v>
      </c>
      <c r="D4" s="106"/>
      <c r="E4" s="106"/>
      <c r="F4" s="107"/>
      <c r="G4" s="28" t="s">
        <v>38</v>
      </c>
      <c r="H4" s="28" t="s">
        <v>38</v>
      </c>
      <c r="I4" s="28" t="s">
        <v>46</v>
      </c>
      <c r="J4" s="28" t="s">
        <v>46</v>
      </c>
    </row>
    <row r="5" spans="1:11" ht="26" x14ac:dyDescent="0.25">
      <c r="A5" s="27"/>
      <c r="B5" s="28" t="s">
        <v>37</v>
      </c>
      <c r="C5" s="28" t="s">
        <v>40</v>
      </c>
      <c r="D5" s="106"/>
      <c r="E5" s="106"/>
      <c r="F5" s="107"/>
      <c r="G5" s="28" t="s">
        <v>43</v>
      </c>
      <c r="H5" s="28" t="s">
        <v>43</v>
      </c>
      <c r="I5" s="28" t="s">
        <v>47</v>
      </c>
      <c r="J5" s="28" t="s">
        <v>47</v>
      </c>
    </row>
    <row r="6" spans="1:11" ht="26" x14ac:dyDescent="0.25">
      <c r="A6" s="27"/>
      <c r="B6" s="28" t="s">
        <v>38</v>
      </c>
      <c r="C6" s="28" t="s">
        <v>38</v>
      </c>
      <c r="D6" s="106"/>
      <c r="E6" s="106"/>
      <c r="F6" s="107"/>
      <c r="G6" s="29">
        <v>41487</v>
      </c>
      <c r="H6" s="29">
        <v>41487</v>
      </c>
      <c r="I6" s="28" t="s">
        <v>48</v>
      </c>
      <c r="J6" s="28" t="s">
        <v>49</v>
      </c>
    </row>
    <row r="7" spans="1:11" ht="26" x14ac:dyDescent="0.25">
      <c r="A7" s="27"/>
      <c r="B7" s="28" t="s">
        <v>39</v>
      </c>
      <c r="C7" s="28" t="s">
        <v>39</v>
      </c>
      <c r="D7" s="106"/>
      <c r="E7" s="106"/>
      <c r="F7" s="107"/>
      <c r="G7" s="28"/>
      <c r="H7" s="28"/>
      <c r="I7" s="28" t="s">
        <v>37</v>
      </c>
      <c r="J7" s="28" t="s">
        <v>40</v>
      </c>
    </row>
    <row r="8" spans="1:11" ht="13" x14ac:dyDescent="0.25">
      <c r="A8" s="27"/>
      <c r="B8" s="28"/>
      <c r="C8" s="28"/>
      <c r="D8" s="106"/>
      <c r="E8" s="106"/>
      <c r="F8" s="107"/>
      <c r="G8" s="28"/>
      <c r="H8" s="28"/>
      <c r="I8" s="28" t="s">
        <v>38</v>
      </c>
      <c r="J8" s="28" t="s">
        <v>38</v>
      </c>
    </row>
    <row r="9" spans="1:11" ht="26" x14ac:dyDescent="0.25">
      <c r="A9" s="27"/>
      <c r="B9" s="28"/>
      <c r="C9" s="28"/>
      <c r="D9" s="106"/>
      <c r="E9" s="106"/>
      <c r="F9" s="107"/>
      <c r="G9" s="28"/>
      <c r="H9" s="28"/>
      <c r="I9" s="28" t="s">
        <v>39</v>
      </c>
      <c r="J9" s="28" t="s">
        <v>39</v>
      </c>
    </row>
    <row r="10" spans="1:11" ht="13" x14ac:dyDescent="0.25">
      <c r="A10" s="30">
        <v>3</v>
      </c>
      <c r="B10" s="31">
        <v>14630.880000000001</v>
      </c>
      <c r="C10" s="31">
        <v>17550.12</v>
      </c>
      <c r="D10" s="32"/>
      <c r="E10" s="33"/>
      <c r="F10" s="33"/>
      <c r="G10" s="30">
        <v>7.54</v>
      </c>
      <c r="H10" s="30">
        <v>9.0399999999999991</v>
      </c>
      <c r="I10" s="34">
        <v>9662.1200000000008</v>
      </c>
      <c r="J10" s="34">
        <v>11589.96</v>
      </c>
    </row>
    <row r="11" spans="1:11" x14ac:dyDescent="0.25">
      <c r="A11" s="33">
        <v>4</v>
      </c>
      <c r="B11" s="35">
        <v>14958.300000000001</v>
      </c>
      <c r="C11" s="35">
        <v>17877.54</v>
      </c>
      <c r="D11" s="33"/>
      <c r="E11" s="33"/>
      <c r="F11" s="33"/>
      <c r="G11" s="33">
        <v>7.71</v>
      </c>
      <c r="H11" s="33">
        <v>9.2100000000000009</v>
      </c>
      <c r="I11" s="36">
        <v>9878.34</v>
      </c>
      <c r="J11" s="36">
        <v>11806.18</v>
      </c>
    </row>
    <row r="12" spans="1:11" x14ac:dyDescent="0.25">
      <c r="A12" s="30">
        <v>5</v>
      </c>
      <c r="B12" s="31">
        <v>15355.08</v>
      </c>
      <c r="C12" s="31">
        <v>18274.32</v>
      </c>
      <c r="D12" s="33"/>
      <c r="E12" s="30"/>
      <c r="F12" s="33"/>
      <c r="G12" s="30">
        <v>7.91</v>
      </c>
      <c r="H12" s="30">
        <v>9.41</v>
      </c>
      <c r="I12" s="34">
        <v>10140.370000000001</v>
      </c>
      <c r="J12" s="34">
        <v>12068.21</v>
      </c>
    </row>
    <row r="13" spans="1:11" x14ac:dyDescent="0.25">
      <c r="A13" s="33">
        <v>6</v>
      </c>
      <c r="B13" s="35">
        <v>15765.12</v>
      </c>
      <c r="C13" s="35">
        <v>18684.36</v>
      </c>
      <c r="D13" s="33"/>
      <c r="E13" s="33"/>
      <c r="F13" s="33"/>
      <c r="G13" s="33">
        <v>8.1199999999999992</v>
      </c>
      <c r="H13" s="33">
        <v>9.6199999999999992</v>
      </c>
      <c r="I13" s="36">
        <v>10411.16</v>
      </c>
      <c r="J13" s="36">
        <v>12339</v>
      </c>
    </row>
    <row r="14" spans="1:11" ht="13" x14ac:dyDescent="0.25">
      <c r="A14" s="30">
        <v>7</v>
      </c>
      <c r="B14" s="31">
        <v>16130.28</v>
      </c>
      <c r="C14" s="31">
        <v>19049.52</v>
      </c>
      <c r="D14" s="32"/>
      <c r="E14" s="33"/>
      <c r="F14" s="33"/>
      <c r="G14" s="30">
        <v>8.31</v>
      </c>
      <c r="H14" s="30">
        <v>9.81</v>
      </c>
      <c r="I14" s="34">
        <v>10652.31</v>
      </c>
      <c r="J14" s="34">
        <v>12580.15</v>
      </c>
    </row>
    <row r="15" spans="1:11" x14ac:dyDescent="0.25">
      <c r="A15" s="33">
        <v>8</v>
      </c>
      <c r="B15" s="35">
        <v>16577.04</v>
      </c>
      <c r="C15" s="35">
        <v>19496.28</v>
      </c>
      <c r="D15" s="33"/>
      <c r="E15" s="33"/>
      <c r="F15" s="33"/>
      <c r="G15" s="33">
        <v>8.5399999999999991</v>
      </c>
      <c r="H15" s="33">
        <v>10.039999999999999</v>
      </c>
      <c r="I15" s="36">
        <v>10947.35</v>
      </c>
      <c r="J15" s="36">
        <v>12875.19</v>
      </c>
    </row>
    <row r="16" spans="1:11" x14ac:dyDescent="0.25">
      <c r="A16" s="30">
        <v>9</v>
      </c>
      <c r="B16" s="31">
        <v>17039.099999999999</v>
      </c>
      <c r="C16" s="31">
        <v>19958.34</v>
      </c>
      <c r="D16" s="30"/>
      <c r="E16" s="33"/>
      <c r="F16" s="33"/>
      <c r="G16" s="30">
        <v>8.7799999999999994</v>
      </c>
      <c r="H16" s="30">
        <v>10.28</v>
      </c>
      <c r="I16" s="34">
        <v>11252.49</v>
      </c>
      <c r="J16" s="34">
        <v>13180.33</v>
      </c>
    </row>
    <row r="17" spans="1:10" x14ac:dyDescent="0.25">
      <c r="A17" s="33">
        <v>10</v>
      </c>
      <c r="B17" s="35">
        <v>17527.68</v>
      </c>
      <c r="C17" s="35">
        <v>20446.920000000002</v>
      </c>
      <c r="D17" s="33"/>
      <c r="E17" s="33"/>
      <c r="F17" s="33"/>
      <c r="G17" s="33">
        <v>9.0299999999999994</v>
      </c>
      <c r="H17" s="33">
        <v>10.53</v>
      </c>
      <c r="I17" s="36">
        <v>11575.14</v>
      </c>
      <c r="J17" s="36">
        <v>13502.98</v>
      </c>
    </row>
    <row r="18" spans="1:10" x14ac:dyDescent="0.25">
      <c r="A18" s="30">
        <v>11</v>
      </c>
      <c r="B18" s="31">
        <v>18031.560000000001</v>
      </c>
      <c r="C18" s="31">
        <v>20950.8</v>
      </c>
      <c r="D18" s="33"/>
      <c r="E18" s="30"/>
      <c r="F18" s="33"/>
      <c r="G18" s="30">
        <v>9.2899999999999991</v>
      </c>
      <c r="H18" s="30">
        <v>10.79</v>
      </c>
      <c r="I18" s="34">
        <v>11907.9</v>
      </c>
      <c r="J18" s="34">
        <v>13835.74</v>
      </c>
    </row>
    <row r="19" spans="1:10" x14ac:dyDescent="0.25">
      <c r="A19" s="33">
        <v>12</v>
      </c>
      <c r="B19" s="35">
        <v>18548.7</v>
      </c>
      <c r="C19" s="35">
        <v>21467.94</v>
      </c>
      <c r="D19" s="33"/>
      <c r="E19" s="33"/>
      <c r="F19" s="33"/>
      <c r="G19" s="33">
        <v>9.56</v>
      </c>
      <c r="H19" s="33">
        <v>11.06</v>
      </c>
      <c r="I19" s="36">
        <v>12249.42</v>
      </c>
      <c r="J19" s="36">
        <v>14177.26</v>
      </c>
    </row>
    <row r="20" spans="1:10" x14ac:dyDescent="0.25">
      <c r="A20" s="30">
        <v>13</v>
      </c>
      <c r="B20" s="31">
        <v>19082.16</v>
      </c>
      <c r="C20" s="31">
        <v>22001.4</v>
      </c>
      <c r="D20" s="33"/>
      <c r="E20" s="33"/>
      <c r="F20" s="33"/>
      <c r="G20" s="30">
        <v>9.83</v>
      </c>
      <c r="H20" s="30">
        <v>11.33</v>
      </c>
      <c r="I20" s="34">
        <v>12601.71</v>
      </c>
      <c r="J20" s="34">
        <v>14529.55</v>
      </c>
    </row>
    <row r="21" spans="1:10" x14ac:dyDescent="0.25">
      <c r="A21" s="33">
        <v>14</v>
      </c>
      <c r="B21" s="35">
        <v>19631.939999999999</v>
      </c>
      <c r="C21" s="35">
        <v>22551.18</v>
      </c>
      <c r="D21" s="33"/>
      <c r="E21" s="33"/>
      <c r="F21" s="33"/>
      <c r="G21" s="33">
        <v>10.11</v>
      </c>
      <c r="H21" s="33">
        <v>11.61</v>
      </c>
      <c r="I21" s="36">
        <v>12964.78</v>
      </c>
      <c r="J21" s="36">
        <v>14892.62</v>
      </c>
    </row>
    <row r="22" spans="1:10" ht="13" x14ac:dyDescent="0.25">
      <c r="A22" s="30">
        <v>15</v>
      </c>
      <c r="B22" s="31">
        <v>20198.04</v>
      </c>
      <c r="C22" s="31">
        <v>23117.279999999999</v>
      </c>
      <c r="D22" s="32"/>
      <c r="E22" s="33"/>
      <c r="F22" s="33"/>
      <c r="G22" s="30">
        <v>10.41</v>
      </c>
      <c r="H22" s="30">
        <v>11.91</v>
      </c>
      <c r="I22" s="34">
        <v>13338.63</v>
      </c>
      <c r="J22" s="34">
        <v>15266.47</v>
      </c>
    </row>
    <row r="23" spans="1:10" x14ac:dyDescent="0.25">
      <c r="A23" s="33">
        <v>16</v>
      </c>
      <c r="B23" s="35">
        <v>20781.48</v>
      </c>
      <c r="C23" s="35">
        <v>23700.720000000001</v>
      </c>
      <c r="D23" s="33"/>
      <c r="E23" s="33"/>
      <c r="F23" s="33"/>
      <c r="G23" s="33">
        <v>10.71</v>
      </c>
      <c r="H23" s="33">
        <v>12.21</v>
      </c>
      <c r="I23" s="36">
        <v>13723.93</v>
      </c>
      <c r="J23" s="36">
        <v>15651.77</v>
      </c>
    </row>
    <row r="24" spans="1:10" x14ac:dyDescent="0.25">
      <c r="A24" s="30">
        <v>17</v>
      </c>
      <c r="B24" s="31">
        <v>21391.439999999999</v>
      </c>
      <c r="C24" s="31">
        <v>24310.68</v>
      </c>
      <c r="D24" s="30"/>
      <c r="E24" s="33"/>
      <c r="F24" s="33"/>
      <c r="G24" s="30">
        <v>11.02</v>
      </c>
      <c r="H24" s="30">
        <v>12.52</v>
      </c>
      <c r="I24" s="34">
        <v>14126.74</v>
      </c>
      <c r="J24" s="34">
        <v>16054.58</v>
      </c>
    </row>
    <row r="25" spans="1:10" x14ac:dyDescent="0.25">
      <c r="A25" s="33">
        <v>18</v>
      </c>
      <c r="B25" s="35">
        <v>22028.94</v>
      </c>
      <c r="C25" s="35">
        <v>24948.18</v>
      </c>
      <c r="D25" s="33"/>
      <c r="E25" s="33"/>
      <c r="F25" s="33"/>
      <c r="G25" s="33">
        <v>11.35</v>
      </c>
      <c r="H25" s="33">
        <v>12.72</v>
      </c>
      <c r="I25" s="36">
        <v>14547.74</v>
      </c>
      <c r="J25" s="36">
        <v>16475.580000000002</v>
      </c>
    </row>
    <row r="26" spans="1:10" x14ac:dyDescent="0.25">
      <c r="A26" s="30">
        <v>19</v>
      </c>
      <c r="B26" s="31">
        <v>22684.799999999999</v>
      </c>
      <c r="C26" s="31">
        <v>25604.04</v>
      </c>
      <c r="D26" s="30"/>
      <c r="E26" s="33"/>
      <c r="F26" s="33"/>
      <c r="G26" s="30">
        <v>11.69</v>
      </c>
      <c r="H26" s="30">
        <v>13.19</v>
      </c>
      <c r="I26" s="34">
        <v>14980.86</v>
      </c>
      <c r="J26" s="34">
        <v>16908.7</v>
      </c>
    </row>
    <row r="27" spans="1:10" x14ac:dyDescent="0.25">
      <c r="A27" s="33">
        <v>20</v>
      </c>
      <c r="B27" s="35">
        <v>23385.54</v>
      </c>
      <c r="C27" s="35">
        <v>26304.78</v>
      </c>
      <c r="D27" s="33"/>
      <c r="E27" s="33"/>
      <c r="F27" s="33"/>
      <c r="G27" s="33">
        <v>12.05</v>
      </c>
      <c r="H27" s="33">
        <v>13.55</v>
      </c>
      <c r="I27" s="36">
        <v>15443.63</v>
      </c>
      <c r="J27" s="36">
        <v>17371.47</v>
      </c>
    </row>
    <row r="28" spans="1:10" x14ac:dyDescent="0.25">
      <c r="A28" s="30">
        <v>21</v>
      </c>
      <c r="B28" s="31">
        <v>24056.7</v>
      </c>
      <c r="C28" s="31">
        <v>26975.94</v>
      </c>
      <c r="D28" s="33"/>
      <c r="E28" s="30"/>
      <c r="F28" s="35"/>
      <c r="G28" s="30">
        <v>12.39</v>
      </c>
      <c r="H28" s="30">
        <v>13.89</v>
      </c>
      <c r="I28" s="34">
        <v>15886.86</v>
      </c>
      <c r="J28" s="34">
        <v>17814.7</v>
      </c>
    </row>
    <row r="29" spans="1:10" x14ac:dyDescent="0.25">
      <c r="A29" s="33">
        <v>22</v>
      </c>
      <c r="B29" s="35">
        <v>24774.78</v>
      </c>
      <c r="C29" s="35">
        <v>27694.02</v>
      </c>
      <c r="D29" s="33"/>
      <c r="E29" s="33"/>
      <c r="F29" s="33"/>
      <c r="G29" s="33">
        <v>12.76</v>
      </c>
      <c r="H29" s="33">
        <v>14.26</v>
      </c>
      <c r="I29" s="36">
        <v>16361.07</v>
      </c>
      <c r="J29" s="36">
        <v>18288.91</v>
      </c>
    </row>
    <row r="30" spans="1:10" x14ac:dyDescent="0.25">
      <c r="A30" s="30">
        <v>23</v>
      </c>
      <c r="B30" s="31">
        <v>25513.260000000002</v>
      </c>
      <c r="C30" s="31">
        <v>28432.5</v>
      </c>
      <c r="D30" s="33"/>
      <c r="E30" s="30"/>
      <c r="F30" s="33"/>
      <c r="G30" s="30">
        <v>13.14</v>
      </c>
      <c r="H30" s="30">
        <v>14.64</v>
      </c>
      <c r="I30" s="34">
        <v>16848.759999999998</v>
      </c>
      <c r="J30" s="34">
        <v>18776.599999999999</v>
      </c>
    </row>
    <row r="31" spans="1:10" x14ac:dyDescent="0.25">
      <c r="A31" s="33">
        <v>24</v>
      </c>
      <c r="B31" s="35">
        <v>26274.18</v>
      </c>
      <c r="C31" s="35">
        <v>29193.420000000002</v>
      </c>
      <c r="D31" s="33"/>
      <c r="E31" s="33"/>
      <c r="F31" s="33"/>
      <c r="G31" s="33">
        <v>13.54</v>
      </c>
      <c r="H31" s="33">
        <v>15.04</v>
      </c>
      <c r="I31" s="36">
        <v>17351.259999999998</v>
      </c>
      <c r="J31" s="36">
        <v>19279.099999999999</v>
      </c>
    </row>
    <row r="32" spans="1:10" x14ac:dyDescent="0.25">
      <c r="A32" s="30">
        <v>25</v>
      </c>
      <c r="B32" s="31">
        <v>27057.54</v>
      </c>
      <c r="C32" s="31">
        <v>29976.78</v>
      </c>
      <c r="D32" s="33"/>
      <c r="E32" s="33"/>
      <c r="F32" s="33"/>
      <c r="G32" s="30">
        <v>13.94</v>
      </c>
      <c r="H32" s="30">
        <v>15.44</v>
      </c>
      <c r="I32" s="34">
        <v>17868.59</v>
      </c>
      <c r="J32" s="34">
        <v>19796.43</v>
      </c>
    </row>
    <row r="33" spans="1:10" x14ac:dyDescent="0.25">
      <c r="A33" s="33">
        <v>26</v>
      </c>
      <c r="B33" s="35">
        <v>27864.36</v>
      </c>
      <c r="C33" s="35">
        <v>30783.600000000002</v>
      </c>
      <c r="D33" s="33"/>
      <c r="E33" s="33"/>
      <c r="F33" s="33"/>
      <c r="G33" s="33">
        <v>14.35</v>
      </c>
      <c r="H33" s="33">
        <v>15.85</v>
      </c>
      <c r="I33" s="36">
        <v>18401.400000000001</v>
      </c>
      <c r="J33" s="36">
        <v>20329.240000000002</v>
      </c>
    </row>
    <row r="34" spans="1:10" x14ac:dyDescent="0.25">
      <c r="A34" s="30">
        <v>27</v>
      </c>
      <c r="B34" s="31">
        <v>28694.639999999999</v>
      </c>
      <c r="C34" s="31">
        <v>31613.88</v>
      </c>
      <c r="D34" s="33"/>
      <c r="E34" s="33"/>
      <c r="F34" s="35"/>
      <c r="G34" s="30">
        <v>14.78</v>
      </c>
      <c r="H34" s="30">
        <v>16.28</v>
      </c>
      <c r="I34" s="34">
        <v>18949.72</v>
      </c>
      <c r="J34" s="34">
        <v>20877.560000000001</v>
      </c>
    </row>
    <row r="35" spans="1:10" x14ac:dyDescent="0.25">
      <c r="A35" s="33">
        <v>28</v>
      </c>
      <c r="B35" s="35">
        <v>29551.440000000002</v>
      </c>
      <c r="C35" s="35">
        <v>32470.68</v>
      </c>
      <c r="D35" s="33"/>
      <c r="E35" s="33"/>
      <c r="F35" s="35"/>
      <c r="G35" s="33">
        <v>15.22</v>
      </c>
      <c r="H35" s="33">
        <v>16.72</v>
      </c>
      <c r="I35" s="36">
        <v>19515.54</v>
      </c>
      <c r="J35" s="36">
        <v>21443.38</v>
      </c>
    </row>
    <row r="36" spans="1:10" ht="13" x14ac:dyDescent="0.25">
      <c r="A36" s="30">
        <v>29</v>
      </c>
      <c r="B36" s="31">
        <v>30433.74</v>
      </c>
      <c r="C36" s="31">
        <v>33352.980000000003</v>
      </c>
      <c r="D36" s="32"/>
      <c r="E36" s="33"/>
      <c r="F36" s="33"/>
      <c r="G36" s="30">
        <v>15.68</v>
      </c>
      <c r="H36" s="30">
        <v>17.18</v>
      </c>
      <c r="I36" s="34">
        <v>20098.2</v>
      </c>
      <c r="J36" s="34">
        <v>22026.04</v>
      </c>
    </row>
    <row r="37" spans="1:10" x14ac:dyDescent="0.25">
      <c r="A37" s="33">
        <v>30</v>
      </c>
      <c r="B37" s="35">
        <v>31342.560000000001</v>
      </c>
      <c r="C37" s="35">
        <v>34261.800000000003</v>
      </c>
      <c r="D37" s="33"/>
      <c r="E37" s="33"/>
      <c r="F37" s="33"/>
      <c r="G37" s="33">
        <v>16.149999999999999</v>
      </c>
      <c r="H37" s="33">
        <v>17.649999999999999</v>
      </c>
      <c r="I37" s="36">
        <v>20698.38</v>
      </c>
      <c r="J37" s="36">
        <v>22626.22</v>
      </c>
    </row>
    <row r="38" spans="1:10" x14ac:dyDescent="0.25">
      <c r="A38" s="30">
        <v>31</v>
      </c>
      <c r="B38" s="31">
        <v>32276.880000000001</v>
      </c>
      <c r="C38" s="31">
        <v>35196.120000000003</v>
      </c>
      <c r="D38" s="30"/>
      <c r="E38" s="33"/>
      <c r="F38" s="33"/>
      <c r="G38" s="30">
        <v>16.63</v>
      </c>
      <c r="H38" s="30">
        <v>18.13</v>
      </c>
      <c r="I38" s="34">
        <v>21315.4</v>
      </c>
      <c r="J38" s="34">
        <v>23243.24</v>
      </c>
    </row>
    <row r="39" spans="1:10" x14ac:dyDescent="0.25">
      <c r="A39" s="33">
        <v>32</v>
      </c>
      <c r="B39" s="35">
        <v>33241.800000000003</v>
      </c>
      <c r="C39" s="35">
        <v>36161.040000000001</v>
      </c>
      <c r="D39" s="33"/>
      <c r="E39" s="33"/>
      <c r="F39" s="33"/>
      <c r="G39" s="33">
        <v>17.12</v>
      </c>
      <c r="H39" s="33">
        <v>18.62</v>
      </c>
      <c r="I39" s="36">
        <v>21952.62</v>
      </c>
      <c r="J39" s="36">
        <v>23880.46</v>
      </c>
    </row>
    <row r="40" spans="1:10" x14ac:dyDescent="0.25">
      <c r="A40" s="30">
        <v>33</v>
      </c>
      <c r="B40" s="31">
        <v>34233.24</v>
      </c>
      <c r="C40" s="31">
        <v>37152.480000000003</v>
      </c>
      <c r="D40" s="30"/>
      <c r="E40" s="33"/>
      <c r="F40" s="33"/>
      <c r="G40" s="30">
        <v>17.64</v>
      </c>
      <c r="H40" s="30">
        <v>19.14</v>
      </c>
      <c r="I40" s="34">
        <v>22607.360000000001</v>
      </c>
      <c r="J40" s="34">
        <v>24535.200000000001</v>
      </c>
    </row>
    <row r="41" spans="1:10" x14ac:dyDescent="0.25">
      <c r="A41" s="33">
        <v>34</v>
      </c>
      <c r="B41" s="35">
        <v>35256.300000000003</v>
      </c>
      <c r="C41" s="35">
        <v>38175.54</v>
      </c>
      <c r="D41" s="33"/>
      <c r="E41" s="33"/>
      <c r="F41" s="33"/>
      <c r="G41" s="33">
        <v>18.16</v>
      </c>
      <c r="H41" s="33">
        <v>19.66</v>
      </c>
      <c r="I41" s="36">
        <v>23282.98</v>
      </c>
      <c r="J41" s="36">
        <v>25210.82</v>
      </c>
    </row>
    <row r="42" spans="1:10" x14ac:dyDescent="0.25">
      <c r="A42" s="30">
        <v>35</v>
      </c>
      <c r="B42" s="31">
        <v>36308.94</v>
      </c>
      <c r="C42" s="31">
        <v>39228.18</v>
      </c>
      <c r="D42" s="30"/>
      <c r="E42" s="33"/>
      <c r="F42" s="33"/>
      <c r="G42" s="30">
        <v>18.7</v>
      </c>
      <c r="H42" s="30">
        <v>20.2</v>
      </c>
      <c r="I42" s="34">
        <v>23978.14</v>
      </c>
      <c r="J42" s="34">
        <v>25905.98</v>
      </c>
    </row>
    <row r="43" spans="1:10" x14ac:dyDescent="0.25">
      <c r="A43" s="33">
        <v>36</v>
      </c>
      <c r="B43" s="35">
        <v>37394.22</v>
      </c>
      <c r="C43" s="35">
        <v>40313.46</v>
      </c>
      <c r="D43" s="33"/>
      <c r="E43" s="33"/>
      <c r="F43" s="33"/>
      <c r="G43" s="33">
        <v>19.260000000000002</v>
      </c>
      <c r="H43" s="33">
        <v>20.76</v>
      </c>
      <c r="I43" s="36">
        <v>24694.85</v>
      </c>
      <c r="J43" s="36">
        <v>26622.69</v>
      </c>
    </row>
    <row r="44" spans="1:10" x14ac:dyDescent="0.25">
      <c r="A44" s="30">
        <v>37</v>
      </c>
      <c r="B44" s="31">
        <v>38511.120000000003</v>
      </c>
      <c r="C44" s="31">
        <v>41430.36</v>
      </c>
      <c r="D44" s="33"/>
      <c r="E44" s="30"/>
      <c r="F44" s="33"/>
      <c r="G44" s="30">
        <v>19.84</v>
      </c>
      <c r="H44" s="30">
        <v>21.34</v>
      </c>
      <c r="I44" s="34">
        <v>25432.44</v>
      </c>
      <c r="J44" s="34">
        <v>27360.28</v>
      </c>
    </row>
    <row r="45" spans="1:10" x14ac:dyDescent="0.25">
      <c r="A45" s="33">
        <v>38</v>
      </c>
      <c r="B45" s="35">
        <v>39685.14</v>
      </c>
      <c r="C45" s="35">
        <v>42604.38</v>
      </c>
      <c r="D45" s="33"/>
      <c r="E45" s="33"/>
      <c r="F45" s="33"/>
      <c r="G45" s="33">
        <v>20.440000000000001</v>
      </c>
      <c r="H45" s="33">
        <v>21.94</v>
      </c>
      <c r="I45" s="36">
        <v>26207.759999999998</v>
      </c>
      <c r="J45" s="36">
        <v>28135.599999999999</v>
      </c>
    </row>
    <row r="46" spans="1:10" x14ac:dyDescent="0.25">
      <c r="A46" s="30">
        <v>39</v>
      </c>
      <c r="B46" s="31">
        <v>40846.92</v>
      </c>
      <c r="C46" s="31">
        <v>43766.16</v>
      </c>
      <c r="D46" s="33"/>
      <c r="E46" s="30"/>
      <c r="F46" s="33"/>
      <c r="G46" s="30">
        <v>21.04</v>
      </c>
      <c r="H46" s="30">
        <v>22.54</v>
      </c>
      <c r="I46" s="34">
        <v>26974.99</v>
      </c>
      <c r="J46" s="34">
        <v>28902.83</v>
      </c>
    </row>
    <row r="47" spans="1:10" x14ac:dyDescent="0.25">
      <c r="A47" s="33">
        <v>40</v>
      </c>
      <c r="B47" s="35">
        <v>42066.840000000004</v>
      </c>
      <c r="C47" s="35">
        <v>44986.080000000002</v>
      </c>
      <c r="D47" s="33"/>
      <c r="E47" s="33"/>
      <c r="F47" s="33"/>
      <c r="G47" s="33">
        <v>21.67</v>
      </c>
      <c r="H47" s="33">
        <v>23.17</v>
      </c>
      <c r="I47" s="36">
        <v>27780.61</v>
      </c>
      <c r="J47" s="36">
        <v>29708.45</v>
      </c>
    </row>
    <row r="48" spans="1:10" x14ac:dyDescent="0.25">
      <c r="A48" s="30">
        <v>41</v>
      </c>
      <c r="B48" s="31">
        <v>43325.520000000004</v>
      </c>
      <c r="C48" s="31">
        <v>46244.76</v>
      </c>
      <c r="D48" s="33"/>
      <c r="E48" s="33"/>
      <c r="F48" s="33"/>
      <c r="G48" s="30">
        <v>22.32</v>
      </c>
      <c r="H48" s="30">
        <v>23.82</v>
      </c>
      <c r="I48" s="34">
        <v>28611.83</v>
      </c>
      <c r="J48" s="34">
        <v>30539.67</v>
      </c>
    </row>
    <row r="49" spans="1:10" x14ac:dyDescent="0.25">
      <c r="A49" s="33">
        <v>42</v>
      </c>
      <c r="B49" s="35">
        <v>44619.9</v>
      </c>
      <c r="C49" s="35">
        <v>47539.14</v>
      </c>
      <c r="D49" s="33"/>
      <c r="E49" s="33"/>
      <c r="F49" s="33"/>
      <c r="G49" s="33">
        <v>22.99</v>
      </c>
      <c r="H49" s="33">
        <v>24.49</v>
      </c>
      <c r="I49" s="36">
        <v>29466.63</v>
      </c>
      <c r="J49" s="36">
        <v>31394.47</v>
      </c>
    </row>
    <row r="50" spans="1:10" x14ac:dyDescent="0.25">
      <c r="A50" s="30">
        <v>43</v>
      </c>
      <c r="B50" s="31">
        <v>45954.06</v>
      </c>
      <c r="C50" s="31">
        <v>48873.3</v>
      </c>
      <c r="D50" s="33"/>
      <c r="E50" s="33"/>
      <c r="F50" s="33"/>
      <c r="G50" s="30">
        <v>23.67</v>
      </c>
      <c r="H50" s="30">
        <v>25.17</v>
      </c>
      <c r="I50" s="34">
        <v>30347.7</v>
      </c>
      <c r="J50" s="34">
        <v>32275.54</v>
      </c>
    </row>
    <row r="51" spans="1:10" x14ac:dyDescent="0.25">
      <c r="A51" s="33">
        <v>44</v>
      </c>
      <c r="B51" s="35">
        <v>47328</v>
      </c>
      <c r="C51" s="35">
        <v>50247.24</v>
      </c>
      <c r="D51" s="33"/>
      <c r="E51" s="33"/>
      <c r="F51" s="33"/>
      <c r="G51" s="33">
        <v>24.38</v>
      </c>
      <c r="H51" s="33">
        <v>25.88</v>
      </c>
      <c r="I51" s="36">
        <v>31255.040000000001</v>
      </c>
      <c r="J51" s="36">
        <v>33182.879999999997</v>
      </c>
    </row>
    <row r="52" spans="1:10" x14ac:dyDescent="0.25">
      <c r="A52" s="30">
        <v>45</v>
      </c>
      <c r="B52" s="31">
        <v>48742.74</v>
      </c>
      <c r="C52" s="31">
        <v>51661.98</v>
      </c>
      <c r="D52" s="33"/>
      <c r="E52" s="33"/>
      <c r="F52" s="33"/>
      <c r="G52" s="30">
        <v>25.11</v>
      </c>
      <c r="H52" s="30">
        <v>26.61</v>
      </c>
      <c r="I52" s="34">
        <v>32189.32</v>
      </c>
      <c r="J52" s="34">
        <v>34117.160000000003</v>
      </c>
    </row>
    <row r="53" spans="1:10" ht="13" x14ac:dyDescent="0.25">
      <c r="A53" s="33">
        <v>46</v>
      </c>
      <c r="B53" s="35">
        <v>50200.32</v>
      </c>
      <c r="C53" s="35">
        <v>53119.56</v>
      </c>
      <c r="D53" s="37"/>
      <c r="E53" s="33"/>
      <c r="F53" s="33"/>
      <c r="G53" s="33">
        <v>25.86</v>
      </c>
      <c r="H53" s="33">
        <v>27.36</v>
      </c>
      <c r="I53" s="36">
        <v>33151.9</v>
      </c>
      <c r="J53" s="36">
        <v>35079.74</v>
      </c>
    </row>
    <row r="54" spans="1:10" x14ac:dyDescent="0.25">
      <c r="A54" s="30">
        <v>47</v>
      </c>
      <c r="B54" s="31">
        <v>51701.760000000002</v>
      </c>
      <c r="C54" s="31">
        <v>54621</v>
      </c>
      <c r="D54" s="30"/>
      <c r="E54" s="33"/>
      <c r="F54" s="33"/>
      <c r="G54" s="30">
        <v>26.63</v>
      </c>
      <c r="H54" s="30">
        <v>28.13</v>
      </c>
      <c r="I54" s="34">
        <v>34143.440000000002</v>
      </c>
      <c r="J54" s="34">
        <v>36071.279999999999</v>
      </c>
    </row>
    <row r="55" spans="1:10" x14ac:dyDescent="0.25">
      <c r="A55" s="33">
        <v>48</v>
      </c>
      <c r="B55" s="35">
        <v>53248.08</v>
      </c>
      <c r="C55" s="35">
        <v>56167.32</v>
      </c>
      <c r="D55" s="33"/>
      <c r="E55" s="33"/>
      <c r="F55" s="33"/>
      <c r="G55" s="33">
        <v>27.43</v>
      </c>
      <c r="H55" s="33">
        <v>28.93</v>
      </c>
      <c r="I55" s="36">
        <v>35164.61</v>
      </c>
      <c r="J55" s="36">
        <v>37092.449999999997</v>
      </c>
    </row>
    <row r="56" spans="1:10" x14ac:dyDescent="0.25">
      <c r="A56" s="30">
        <v>49</v>
      </c>
      <c r="B56" s="31">
        <v>54840.3</v>
      </c>
      <c r="C56" s="31">
        <v>57759.54</v>
      </c>
      <c r="D56" s="30"/>
      <c r="E56" s="33"/>
      <c r="F56" s="33"/>
      <c r="G56" s="30">
        <v>28.25</v>
      </c>
      <c r="H56" s="30">
        <v>29.75</v>
      </c>
      <c r="I56" s="34">
        <v>36216.1</v>
      </c>
      <c r="J56" s="34">
        <v>38143.94</v>
      </c>
    </row>
    <row r="57" spans="1:10" x14ac:dyDescent="0.25">
      <c r="A57" s="33">
        <v>50</v>
      </c>
      <c r="B57" s="35">
        <v>56482.5</v>
      </c>
      <c r="C57" s="35">
        <v>59401.74</v>
      </c>
      <c r="D57" s="33"/>
      <c r="E57" s="33"/>
      <c r="F57" s="33"/>
      <c r="G57" s="33">
        <v>29.1</v>
      </c>
      <c r="H57" s="33">
        <v>30.6</v>
      </c>
      <c r="I57" s="36">
        <v>37300.6</v>
      </c>
      <c r="J57" s="36">
        <v>39228.44</v>
      </c>
    </row>
    <row r="58" spans="1:10" x14ac:dyDescent="0.25">
      <c r="A58" s="30">
        <v>51</v>
      </c>
      <c r="B58" s="31">
        <v>58171.62</v>
      </c>
      <c r="C58" s="31">
        <v>61090.86</v>
      </c>
      <c r="D58" s="30"/>
      <c r="E58" s="33"/>
      <c r="F58" s="33"/>
      <c r="G58" s="30">
        <v>29.97</v>
      </c>
      <c r="H58" s="30">
        <v>31.47</v>
      </c>
      <c r="I58" s="34">
        <v>38416.080000000002</v>
      </c>
      <c r="J58" s="34">
        <v>40343.919999999998</v>
      </c>
    </row>
    <row r="59" spans="1:10" x14ac:dyDescent="0.25">
      <c r="A59" s="33">
        <v>52</v>
      </c>
      <c r="B59" s="35">
        <v>59912.76</v>
      </c>
      <c r="C59" s="35">
        <v>62832</v>
      </c>
      <c r="D59" s="33"/>
      <c r="E59" s="33"/>
      <c r="F59" s="33"/>
      <c r="G59" s="33">
        <v>30.86</v>
      </c>
      <c r="H59" s="33">
        <v>32.36</v>
      </c>
      <c r="I59" s="36">
        <v>39565.919999999998</v>
      </c>
      <c r="J59" s="36">
        <v>41493.760000000002</v>
      </c>
    </row>
    <row r="60" spans="1:10" x14ac:dyDescent="0.25">
      <c r="A60" s="30">
        <v>53</v>
      </c>
      <c r="B60" s="31">
        <f>60496*1.02</f>
        <v>61705.919999999998</v>
      </c>
      <c r="C60" s="31">
        <v>63358</v>
      </c>
      <c r="D60" s="30"/>
      <c r="E60" s="33"/>
    </row>
  </sheetData>
  <mergeCells count="6">
    <mergeCell ref="E1:F1"/>
    <mergeCell ref="H1:K1"/>
    <mergeCell ref="D2:E2"/>
    <mergeCell ref="G2:H2"/>
    <mergeCell ref="D3:E9"/>
    <mergeCell ref="F3:F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:N60"/>
  <sheetViews>
    <sheetView topLeftCell="A26" workbookViewId="0">
      <selection activeCell="L41" sqref="L41:M44"/>
    </sheetView>
  </sheetViews>
  <sheetFormatPr defaultRowHeight="12.5" x14ac:dyDescent="0.25"/>
  <cols>
    <col min="7" max="7" width="8.81640625" bestFit="1" customWidth="1"/>
  </cols>
  <sheetData>
    <row r="1" spans="1:11" ht="26" x14ac:dyDescent="0.25">
      <c r="A1" s="27" t="s">
        <v>35</v>
      </c>
      <c r="B1" s="28" t="s">
        <v>34</v>
      </c>
      <c r="C1" s="28" t="s">
        <v>34</v>
      </c>
      <c r="D1" s="106" t="s">
        <v>53</v>
      </c>
      <c r="E1" s="106"/>
      <c r="F1" s="107"/>
      <c r="G1" s="28" t="s">
        <v>42</v>
      </c>
      <c r="H1" s="28" t="s">
        <v>44</v>
      </c>
      <c r="I1" s="28" t="s">
        <v>45</v>
      </c>
      <c r="J1" s="28" t="s">
        <v>45</v>
      </c>
    </row>
    <row r="2" spans="1:11" ht="13" x14ac:dyDescent="0.25">
      <c r="A2" s="27" t="s">
        <v>36</v>
      </c>
      <c r="B2" s="28">
        <v>2015</v>
      </c>
      <c r="C2" s="28">
        <v>2015</v>
      </c>
      <c r="D2" s="106"/>
      <c r="E2" s="106"/>
      <c r="F2" s="107"/>
      <c r="G2" s="28" t="s">
        <v>38</v>
      </c>
      <c r="H2" s="28" t="s">
        <v>38</v>
      </c>
      <c r="I2" s="28" t="s">
        <v>46</v>
      </c>
      <c r="J2" s="28" t="s">
        <v>46</v>
      </c>
    </row>
    <row r="3" spans="1:11" ht="26" x14ac:dyDescent="0.25">
      <c r="A3" s="27"/>
      <c r="B3" s="28" t="s">
        <v>37</v>
      </c>
      <c r="C3" s="28" t="s">
        <v>40</v>
      </c>
      <c r="D3" s="106"/>
      <c r="E3" s="106"/>
      <c r="F3" s="107"/>
      <c r="G3" s="28" t="s">
        <v>43</v>
      </c>
      <c r="H3" s="28" t="s">
        <v>43</v>
      </c>
      <c r="I3" s="28" t="s">
        <v>47</v>
      </c>
      <c r="J3" s="28" t="s">
        <v>47</v>
      </c>
    </row>
    <row r="4" spans="1:11" ht="26" x14ac:dyDescent="0.25">
      <c r="A4" s="27"/>
      <c r="B4" s="28" t="s">
        <v>38</v>
      </c>
      <c r="C4" s="28" t="s">
        <v>38</v>
      </c>
      <c r="D4" s="106"/>
      <c r="E4" s="106"/>
      <c r="F4" s="107"/>
      <c r="G4" s="29">
        <v>42217</v>
      </c>
      <c r="H4" s="29">
        <v>42217</v>
      </c>
      <c r="I4" s="28" t="s">
        <v>48</v>
      </c>
      <c r="J4" s="28" t="s">
        <v>49</v>
      </c>
    </row>
    <row r="5" spans="1:11" ht="26" x14ac:dyDescent="0.25">
      <c r="A5" s="27"/>
      <c r="B5" s="28" t="s">
        <v>39</v>
      </c>
      <c r="C5" s="28" t="s">
        <v>39</v>
      </c>
      <c r="D5" s="106"/>
      <c r="E5" s="106"/>
      <c r="F5" s="107"/>
      <c r="G5" s="28"/>
      <c r="H5" s="28"/>
      <c r="I5" s="28" t="s">
        <v>37</v>
      </c>
      <c r="J5" s="28" t="s">
        <v>40</v>
      </c>
    </row>
    <row r="6" spans="1:11" ht="13" x14ac:dyDescent="0.25">
      <c r="A6" s="27"/>
      <c r="B6" s="28"/>
      <c r="C6" s="28"/>
      <c r="D6" s="106"/>
      <c r="E6" s="106"/>
      <c r="F6" s="107"/>
      <c r="G6" s="28"/>
      <c r="H6" s="28"/>
      <c r="I6" s="28" t="s">
        <v>38</v>
      </c>
      <c r="J6" s="28" t="s">
        <v>38</v>
      </c>
    </row>
    <row r="7" spans="1:11" ht="26" x14ac:dyDescent="0.25">
      <c r="A7" s="27"/>
      <c r="B7" s="28"/>
      <c r="C7" s="28"/>
      <c r="D7" s="106"/>
      <c r="E7" s="106"/>
      <c r="F7" s="107"/>
      <c r="G7" s="28"/>
      <c r="H7" s="28"/>
      <c r="I7" s="28" t="s">
        <v>39</v>
      </c>
      <c r="J7" s="28" t="s">
        <v>39</v>
      </c>
    </row>
    <row r="8" spans="1:11" ht="13" x14ac:dyDescent="0.25">
      <c r="A8" s="30">
        <v>3</v>
      </c>
      <c r="B8" s="31">
        <v>14953</v>
      </c>
      <c r="C8" s="31">
        <v>17901</v>
      </c>
      <c r="D8" s="32"/>
      <c r="E8" s="33"/>
      <c r="F8" s="33"/>
      <c r="G8" s="30">
        <v>7.86</v>
      </c>
      <c r="H8" s="30">
        <v>9.41</v>
      </c>
      <c r="I8" s="34">
        <v>10072.34</v>
      </c>
      <c r="J8" s="34">
        <v>12058.11</v>
      </c>
    </row>
    <row r="9" spans="1:11" x14ac:dyDescent="0.25">
      <c r="A9" s="33">
        <v>4</v>
      </c>
      <c r="B9" s="35">
        <v>15258</v>
      </c>
      <c r="C9" s="35">
        <v>18206</v>
      </c>
      <c r="D9" s="33"/>
      <c r="E9" s="33"/>
      <c r="F9" s="33"/>
      <c r="G9" s="33">
        <v>8.02</v>
      </c>
      <c r="H9" s="33">
        <v>9.57</v>
      </c>
      <c r="I9" s="36">
        <v>10277.790000000001</v>
      </c>
      <c r="J9" s="36">
        <v>12263.56</v>
      </c>
      <c r="K9" s="41">
        <f>(C9-C8)/C8</f>
        <v>1.7038154293056253E-2</v>
      </c>
    </row>
    <row r="10" spans="1:11" x14ac:dyDescent="0.25">
      <c r="A10" s="30">
        <v>5</v>
      </c>
      <c r="B10" s="31">
        <v>15632</v>
      </c>
      <c r="C10" s="31">
        <v>18580</v>
      </c>
      <c r="D10" s="33"/>
      <c r="E10" s="30"/>
      <c r="F10" s="33"/>
      <c r="G10" s="30">
        <v>8.2100000000000009</v>
      </c>
      <c r="H10" s="30">
        <v>9.76</v>
      </c>
      <c r="I10" s="34">
        <v>10529.72</v>
      </c>
      <c r="J10" s="34">
        <v>12515.49</v>
      </c>
      <c r="K10" s="41">
        <f t="shared" ref="K10:K58" si="0">(C10-C9)/C9</f>
        <v>2.0542678237943535E-2</v>
      </c>
    </row>
    <row r="11" spans="1:11" x14ac:dyDescent="0.25">
      <c r="A11" s="33">
        <v>6</v>
      </c>
      <c r="B11" s="35">
        <v>16017</v>
      </c>
      <c r="C11" s="35">
        <v>18965</v>
      </c>
      <c r="D11" s="33"/>
      <c r="E11" s="33"/>
      <c r="F11" s="33"/>
      <c r="G11" s="33">
        <v>8.42</v>
      </c>
      <c r="H11" s="33">
        <v>9.9700000000000006</v>
      </c>
      <c r="I11" s="36">
        <v>10789.05</v>
      </c>
      <c r="J11" s="36">
        <v>12774.82</v>
      </c>
      <c r="K11" s="41">
        <f t="shared" si="0"/>
        <v>2.0721205597416577E-2</v>
      </c>
    </row>
    <row r="12" spans="1:11" ht="13" x14ac:dyDescent="0.25">
      <c r="A12" s="30">
        <v>7</v>
      </c>
      <c r="B12" s="31">
        <v>16357</v>
      </c>
      <c r="C12" s="31">
        <v>19305</v>
      </c>
      <c r="D12" s="32"/>
      <c r="E12" s="33"/>
      <c r="F12" s="33"/>
      <c r="G12" s="30">
        <v>8.59</v>
      </c>
      <c r="H12" s="30">
        <v>10.14</v>
      </c>
      <c r="I12" s="34">
        <v>11018.08</v>
      </c>
      <c r="J12" s="34">
        <v>13003.85</v>
      </c>
      <c r="K12" s="41">
        <f t="shared" si="0"/>
        <v>1.7927761666227261E-2</v>
      </c>
    </row>
    <row r="13" spans="1:11" x14ac:dyDescent="0.25">
      <c r="A13" s="33">
        <v>8</v>
      </c>
      <c r="B13" s="35">
        <v>16776</v>
      </c>
      <c r="C13" s="35">
        <v>19724</v>
      </c>
      <c r="D13" s="33"/>
      <c r="E13" s="33"/>
      <c r="F13" s="33"/>
      <c r="G13" s="33">
        <v>8.82</v>
      </c>
      <c r="H13" s="33">
        <v>10.36</v>
      </c>
      <c r="I13" s="36">
        <v>11300.31</v>
      </c>
      <c r="J13" s="36">
        <v>13286.08</v>
      </c>
      <c r="K13" s="41">
        <f t="shared" si="0"/>
        <v>2.1704221704221704E-2</v>
      </c>
    </row>
    <row r="14" spans="1:11" x14ac:dyDescent="0.25">
      <c r="A14" s="30">
        <v>9</v>
      </c>
      <c r="B14" s="31">
        <v>17210</v>
      </c>
      <c r="C14" s="31">
        <v>20158</v>
      </c>
      <c r="D14" s="30"/>
      <c r="E14" s="33"/>
      <c r="F14" s="33"/>
      <c r="G14" s="30">
        <v>9.0399999999999991</v>
      </c>
      <c r="H14" s="30">
        <v>10.59</v>
      </c>
      <c r="I14" s="34">
        <v>11592.66</v>
      </c>
      <c r="J14" s="34">
        <v>13578.43</v>
      </c>
      <c r="K14" s="41">
        <f t="shared" si="0"/>
        <v>2.2003650375177448E-2</v>
      </c>
    </row>
    <row r="15" spans="1:11" x14ac:dyDescent="0.25">
      <c r="A15" s="33">
        <v>10</v>
      </c>
      <c r="B15" s="35">
        <v>17703</v>
      </c>
      <c r="C15" s="35">
        <v>20651</v>
      </c>
      <c r="D15" s="33"/>
      <c r="E15" s="33"/>
      <c r="F15" s="33"/>
      <c r="G15" s="33">
        <v>9.3000000000000007</v>
      </c>
      <c r="H15" s="33">
        <v>10.85</v>
      </c>
      <c r="I15" s="36">
        <v>11924.74</v>
      </c>
      <c r="J15" s="36">
        <v>13910.51</v>
      </c>
      <c r="K15" s="41">
        <f t="shared" si="0"/>
        <v>2.445679134834805E-2</v>
      </c>
    </row>
    <row r="16" spans="1:11" x14ac:dyDescent="0.25">
      <c r="A16" s="30">
        <v>11</v>
      </c>
      <c r="B16" s="31">
        <v>18212</v>
      </c>
      <c r="C16" s="31">
        <v>21160</v>
      </c>
      <c r="D16" s="33"/>
      <c r="E16" s="30"/>
      <c r="F16" s="33"/>
      <c r="G16" s="30">
        <v>9.57</v>
      </c>
      <c r="H16" s="30">
        <v>11.12</v>
      </c>
      <c r="I16" s="34">
        <v>12267.6</v>
      </c>
      <c r="J16" s="34">
        <v>14253.37</v>
      </c>
      <c r="K16" s="41">
        <f t="shared" si="0"/>
        <v>2.4647716817587526E-2</v>
      </c>
    </row>
    <row r="17" spans="1:11" x14ac:dyDescent="0.25">
      <c r="A17" s="33">
        <v>12</v>
      </c>
      <c r="B17" s="35">
        <v>18734</v>
      </c>
      <c r="C17" s="35">
        <v>21682</v>
      </c>
      <c r="D17" s="33"/>
      <c r="E17" s="33"/>
      <c r="F17" s="33"/>
      <c r="G17" s="33">
        <v>9.84</v>
      </c>
      <c r="H17" s="33">
        <v>11.39</v>
      </c>
      <c r="I17" s="36">
        <v>12619.22</v>
      </c>
      <c r="J17" s="36">
        <v>14604.99</v>
      </c>
      <c r="K17" s="41">
        <f t="shared" si="0"/>
        <v>2.4669187145557655E-2</v>
      </c>
    </row>
    <row r="18" spans="1:11" x14ac:dyDescent="0.25">
      <c r="A18" s="30">
        <v>13</v>
      </c>
      <c r="B18" s="31">
        <v>19273</v>
      </c>
      <c r="C18" s="31">
        <v>22221</v>
      </c>
      <c r="D18" s="33"/>
      <c r="E18" s="33"/>
      <c r="F18" s="33"/>
      <c r="G18" s="30">
        <v>10.130000000000001</v>
      </c>
      <c r="H18" s="30">
        <v>11.68</v>
      </c>
      <c r="I18" s="34">
        <v>12982.29</v>
      </c>
      <c r="J18" s="34">
        <v>14968.06</v>
      </c>
      <c r="K18" s="41">
        <f t="shared" si="0"/>
        <v>2.4859330320081172E-2</v>
      </c>
    </row>
    <row r="19" spans="1:11" x14ac:dyDescent="0.25">
      <c r="A19" s="33">
        <v>14</v>
      </c>
      <c r="B19" s="35">
        <v>19828</v>
      </c>
      <c r="C19" s="35">
        <v>22776</v>
      </c>
      <c r="D19" s="33"/>
      <c r="E19" s="33"/>
      <c r="F19" s="33"/>
      <c r="G19" s="33">
        <v>10.42</v>
      </c>
      <c r="H19" s="33">
        <v>11.97</v>
      </c>
      <c r="I19" s="36">
        <v>13356.14</v>
      </c>
      <c r="J19" s="36">
        <v>15341.91</v>
      </c>
      <c r="K19" s="41">
        <f t="shared" si="0"/>
        <v>2.4976373700553531E-2</v>
      </c>
    </row>
    <row r="20" spans="1:11" ht="13" x14ac:dyDescent="0.25">
      <c r="A20" s="30">
        <v>15</v>
      </c>
      <c r="B20" s="31">
        <v>20400</v>
      </c>
      <c r="C20" s="31">
        <v>23348</v>
      </c>
      <c r="D20" s="32"/>
      <c r="E20" s="33"/>
      <c r="F20" s="33"/>
      <c r="G20" s="30">
        <v>10.72</v>
      </c>
      <c r="H20" s="30">
        <v>12.27</v>
      </c>
      <c r="I20" s="34">
        <v>13741.44</v>
      </c>
      <c r="J20" s="34">
        <v>15727.21</v>
      </c>
      <c r="K20" s="41">
        <f t="shared" si="0"/>
        <v>2.5114155251141551E-2</v>
      </c>
    </row>
    <row r="21" spans="1:11" x14ac:dyDescent="0.25">
      <c r="A21" s="33">
        <v>16</v>
      </c>
      <c r="B21" s="35">
        <v>20989</v>
      </c>
      <c r="C21" s="35">
        <v>23937</v>
      </c>
      <c r="D21" s="33"/>
      <c r="E21" s="33"/>
      <c r="F21" s="33"/>
      <c r="G21" s="33">
        <v>11.03</v>
      </c>
      <c r="H21" s="33">
        <v>12.58</v>
      </c>
      <c r="I21" s="36">
        <v>14138.19</v>
      </c>
      <c r="J21" s="36">
        <v>16123.96</v>
      </c>
      <c r="K21" s="41">
        <f t="shared" si="0"/>
        <v>2.5227000171320884E-2</v>
      </c>
    </row>
    <row r="22" spans="1:11" x14ac:dyDescent="0.25">
      <c r="A22" s="30">
        <v>17</v>
      </c>
      <c r="B22" s="31">
        <v>21605</v>
      </c>
      <c r="C22" s="31">
        <v>24553</v>
      </c>
      <c r="D22" s="30"/>
      <c r="E22" s="33"/>
      <c r="F22" s="33"/>
      <c r="G22" s="30">
        <v>11.35</v>
      </c>
      <c r="H22" s="30">
        <v>12.9</v>
      </c>
      <c r="I22" s="34">
        <v>14553.13</v>
      </c>
      <c r="J22" s="34">
        <v>16538.900000000001</v>
      </c>
      <c r="K22" s="41">
        <f t="shared" si="0"/>
        <v>2.5734218991519404E-2</v>
      </c>
    </row>
    <row r="23" spans="1:11" x14ac:dyDescent="0.25">
      <c r="A23" s="33">
        <v>18</v>
      </c>
      <c r="B23" s="35">
        <v>22249</v>
      </c>
      <c r="C23" s="35">
        <v>25197</v>
      </c>
      <c r="D23" s="33"/>
      <c r="E23" s="33"/>
      <c r="F23" s="33"/>
      <c r="G23" s="33">
        <v>11.69</v>
      </c>
      <c r="H23" s="33">
        <v>13.24</v>
      </c>
      <c r="I23" s="36">
        <v>14986.93</v>
      </c>
      <c r="J23" s="36">
        <v>16972.7</v>
      </c>
      <c r="K23" s="41">
        <f t="shared" si="0"/>
        <v>2.6228974056123486E-2</v>
      </c>
    </row>
    <row r="24" spans="1:11" x14ac:dyDescent="0.25">
      <c r="A24" s="30">
        <v>19</v>
      </c>
      <c r="B24" s="31">
        <v>22912</v>
      </c>
      <c r="C24" s="31">
        <v>25860</v>
      </c>
      <c r="D24" s="30"/>
      <c r="E24" s="33"/>
      <c r="F24" s="33"/>
      <c r="G24" s="30">
        <v>12.04</v>
      </c>
      <c r="H24" s="30">
        <v>13.59</v>
      </c>
      <c r="I24" s="34">
        <v>15433.52</v>
      </c>
      <c r="J24" s="34">
        <v>17419.29</v>
      </c>
      <c r="K24" s="41">
        <f t="shared" si="0"/>
        <v>2.6312656268603404E-2</v>
      </c>
    </row>
    <row r="25" spans="1:11" x14ac:dyDescent="0.25">
      <c r="A25" s="33">
        <v>20</v>
      </c>
      <c r="B25" s="35">
        <v>23619</v>
      </c>
      <c r="C25" s="35">
        <v>26567</v>
      </c>
      <c r="D25" s="33"/>
      <c r="E25" s="33"/>
      <c r="F25" s="33"/>
      <c r="G25" s="33">
        <v>12.41</v>
      </c>
      <c r="H25" s="33">
        <v>13.96</v>
      </c>
      <c r="I25" s="36">
        <v>15909.76</v>
      </c>
      <c r="J25" s="36">
        <v>17895.53</v>
      </c>
      <c r="K25" s="41">
        <f t="shared" si="0"/>
        <v>2.733952049497293E-2</v>
      </c>
    </row>
    <row r="26" spans="1:11" x14ac:dyDescent="0.25">
      <c r="A26" s="30">
        <v>21</v>
      </c>
      <c r="B26" s="31">
        <v>24298</v>
      </c>
      <c r="C26" s="31">
        <v>27246</v>
      </c>
      <c r="D26" s="33"/>
      <c r="E26" s="30"/>
      <c r="F26" s="33"/>
      <c r="G26" s="30">
        <v>12.77</v>
      </c>
      <c r="H26" s="30">
        <v>14.32</v>
      </c>
      <c r="I26" s="34">
        <v>16367.13</v>
      </c>
      <c r="J26" s="34">
        <v>18352.900000000001</v>
      </c>
      <c r="K26" s="41">
        <f t="shared" si="0"/>
        <v>2.5558023111378777E-2</v>
      </c>
    </row>
    <row r="27" spans="1:11" x14ac:dyDescent="0.25">
      <c r="A27" s="33">
        <v>22</v>
      </c>
      <c r="B27" s="35">
        <v>25023</v>
      </c>
      <c r="C27" s="35">
        <v>27971</v>
      </c>
      <c r="D27" s="33"/>
      <c r="E27" s="33"/>
      <c r="F27" s="33"/>
      <c r="G27" s="33">
        <v>13.15</v>
      </c>
      <c r="H27" s="33">
        <v>14.7</v>
      </c>
      <c r="I27" s="36">
        <v>16855.490000000002</v>
      </c>
      <c r="J27" s="36">
        <v>18841.259999999998</v>
      </c>
      <c r="K27" s="41">
        <f t="shared" si="0"/>
        <v>2.6609410555677896E-2</v>
      </c>
    </row>
    <row r="28" spans="1:11" x14ac:dyDescent="0.25">
      <c r="A28" s="30">
        <v>23</v>
      </c>
      <c r="B28" s="31">
        <v>25769</v>
      </c>
      <c r="C28" s="31">
        <v>28717</v>
      </c>
      <c r="D28" s="33"/>
      <c r="E28" s="30"/>
      <c r="F28" s="33"/>
      <c r="G28" s="30">
        <v>13.54</v>
      </c>
      <c r="H28" s="30">
        <v>15.09</v>
      </c>
      <c r="I28" s="34">
        <v>17358</v>
      </c>
      <c r="J28" s="34">
        <v>19343.77</v>
      </c>
      <c r="K28" s="41">
        <f t="shared" si="0"/>
        <v>2.6670480140145149E-2</v>
      </c>
    </row>
    <row r="29" spans="1:11" x14ac:dyDescent="0.25">
      <c r="A29" s="33">
        <v>24</v>
      </c>
      <c r="B29" s="35">
        <v>26537</v>
      </c>
      <c r="C29" s="35">
        <v>29485</v>
      </c>
      <c r="D29" s="33"/>
      <c r="E29" s="33"/>
      <c r="F29" s="33"/>
      <c r="G29" s="33">
        <v>13.94</v>
      </c>
      <c r="H29" s="33">
        <v>15.49</v>
      </c>
      <c r="I29" s="36">
        <v>17875.32</v>
      </c>
      <c r="J29" s="36">
        <v>19861.09</v>
      </c>
      <c r="K29" s="41">
        <f t="shared" si="0"/>
        <v>2.6743740641431906E-2</v>
      </c>
    </row>
    <row r="30" spans="1:11" x14ac:dyDescent="0.25">
      <c r="A30" s="30">
        <v>25</v>
      </c>
      <c r="B30" s="31">
        <v>27328</v>
      </c>
      <c r="C30" s="31">
        <v>30276</v>
      </c>
      <c r="D30" s="33"/>
      <c r="E30" s="33"/>
      <c r="F30" s="33"/>
      <c r="G30" s="30">
        <v>14.36</v>
      </c>
      <c r="H30" s="30">
        <v>15.91</v>
      </c>
      <c r="I30" s="34">
        <v>18408.14</v>
      </c>
      <c r="J30" s="34">
        <v>20393.91</v>
      </c>
      <c r="K30" s="41">
        <f t="shared" si="0"/>
        <v>2.6827200271324403E-2</v>
      </c>
    </row>
    <row r="31" spans="1:11" x14ac:dyDescent="0.25">
      <c r="A31" s="33">
        <v>26</v>
      </c>
      <c r="B31" s="35">
        <v>28143</v>
      </c>
      <c r="C31" s="35">
        <v>31091</v>
      </c>
      <c r="D31" s="33"/>
      <c r="E31" s="33"/>
      <c r="F31" s="33"/>
      <c r="G31" s="33">
        <v>14.79</v>
      </c>
      <c r="H31" s="33">
        <v>16.34</v>
      </c>
      <c r="I31" s="36">
        <v>18957.12</v>
      </c>
      <c r="J31" s="36">
        <v>20942.89</v>
      </c>
      <c r="K31" s="41">
        <f t="shared" si="0"/>
        <v>2.691901175848857E-2</v>
      </c>
    </row>
    <row r="32" spans="1:11" x14ac:dyDescent="0.25">
      <c r="A32" s="30">
        <v>27</v>
      </c>
      <c r="B32" s="31">
        <v>28982</v>
      </c>
      <c r="C32" s="31">
        <v>31930</v>
      </c>
      <c r="D32" s="33"/>
      <c r="E32" s="33"/>
      <c r="F32" s="33"/>
      <c r="G32" s="30">
        <v>15.23</v>
      </c>
      <c r="H32" s="30">
        <v>16.78</v>
      </c>
      <c r="I32" s="34">
        <v>19522.28</v>
      </c>
      <c r="J32" s="34">
        <v>21508.05</v>
      </c>
      <c r="K32" s="41">
        <f t="shared" si="0"/>
        <v>2.6985301212569555E-2</v>
      </c>
    </row>
    <row r="33" spans="1:14" x14ac:dyDescent="0.25">
      <c r="A33" s="33">
        <v>28</v>
      </c>
      <c r="B33" s="35">
        <v>29847</v>
      </c>
      <c r="C33" s="35">
        <v>32795</v>
      </c>
      <c r="D33" s="33"/>
      <c r="E33" s="33"/>
      <c r="F33" s="33"/>
      <c r="G33" s="33">
        <v>15.68</v>
      </c>
      <c r="H33" s="33">
        <v>17.23</v>
      </c>
      <c r="I33" s="36">
        <v>20104.939999999999</v>
      </c>
      <c r="J33" s="36">
        <v>22090.71</v>
      </c>
      <c r="K33" s="41">
        <f t="shared" si="0"/>
        <v>2.7090510491700595E-2</v>
      </c>
    </row>
    <row r="34" spans="1:14" ht="13" x14ac:dyDescent="0.25">
      <c r="A34" s="30">
        <v>29</v>
      </c>
      <c r="B34" s="31">
        <v>30738</v>
      </c>
      <c r="C34" s="31">
        <v>33686</v>
      </c>
      <c r="D34" s="32"/>
      <c r="E34" s="33"/>
      <c r="F34" s="33"/>
      <c r="G34" s="30">
        <v>16.149999999999999</v>
      </c>
      <c r="H34" s="30">
        <v>17.7</v>
      </c>
      <c r="I34" s="34">
        <v>20705.12</v>
      </c>
      <c r="J34" s="34">
        <v>22690.89</v>
      </c>
      <c r="K34" s="41">
        <f t="shared" si="0"/>
        <v>2.7168775728007317E-2</v>
      </c>
    </row>
    <row r="35" spans="1:14" x14ac:dyDescent="0.25">
      <c r="A35" s="33">
        <v>30</v>
      </c>
      <c r="B35" s="35">
        <v>31656</v>
      </c>
      <c r="C35" s="35">
        <v>34604</v>
      </c>
      <c r="D35" s="33"/>
      <c r="E35" s="33"/>
      <c r="F35" s="33"/>
      <c r="G35" s="33">
        <v>16.63</v>
      </c>
      <c r="H35" s="33">
        <v>18.18</v>
      </c>
      <c r="I35" s="36">
        <v>21323.48</v>
      </c>
      <c r="J35" s="36">
        <v>23309.25</v>
      </c>
      <c r="K35" s="41">
        <f t="shared" si="0"/>
        <v>2.7251677254645848E-2</v>
      </c>
      <c r="N35" s="39"/>
    </row>
    <row r="36" spans="1:14" x14ac:dyDescent="0.25">
      <c r="A36" s="30">
        <v>31</v>
      </c>
      <c r="B36" s="31">
        <v>32600</v>
      </c>
      <c r="C36" s="31">
        <v>35548</v>
      </c>
      <c r="D36" s="30"/>
      <c r="E36" s="33"/>
      <c r="F36" s="33"/>
      <c r="G36" s="30">
        <v>17.13</v>
      </c>
      <c r="H36" s="30">
        <v>18.68</v>
      </c>
      <c r="I36" s="34">
        <v>21959.360000000001</v>
      </c>
      <c r="J36" s="34">
        <v>23945.13</v>
      </c>
      <c r="K36" s="41">
        <f t="shared" si="0"/>
        <v>2.7280083227372558E-2</v>
      </c>
    </row>
    <row r="37" spans="1:14" x14ac:dyDescent="0.25">
      <c r="A37" s="33">
        <v>32</v>
      </c>
      <c r="B37" s="35">
        <v>33574</v>
      </c>
      <c r="C37" s="35">
        <v>36522</v>
      </c>
      <c r="D37" s="33"/>
      <c r="E37" s="33"/>
      <c r="F37" s="33"/>
      <c r="G37" s="33">
        <v>17.64</v>
      </c>
      <c r="H37" s="33">
        <v>19.190000000000001</v>
      </c>
      <c r="I37" s="36">
        <v>22615.45</v>
      </c>
      <c r="J37" s="36">
        <v>24601.22</v>
      </c>
      <c r="K37" s="41">
        <f t="shared" si="0"/>
        <v>2.739957240913694E-2</v>
      </c>
    </row>
    <row r="38" spans="1:14" x14ac:dyDescent="0.25">
      <c r="A38" s="30">
        <v>33</v>
      </c>
      <c r="B38" s="31">
        <v>34576</v>
      </c>
      <c r="C38" s="31">
        <v>37524</v>
      </c>
      <c r="D38" s="30"/>
      <c r="E38" s="33"/>
      <c r="F38" s="33"/>
      <c r="G38" s="30">
        <v>18.170000000000002</v>
      </c>
      <c r="H38" s="30">
        <v>19.72</v>
      </c>
      <c r="I38" s="34">
        <v>23290.39</v>
      </c>
      <c r="J38" s="34">
        <v>25276.16</v>
      </c>
      <c r="K38" s="41">
        <f t="shared" si="0"/>
        <v>2.7435518317726303E-2</v>
      </c>
    </row>
    <row r="39" spans="1:14" x14ac:dyDescent="0.25">
      <c r="A39" s="33">
        <v>34</v>
      </c>
      <c r="B39" s="35">
        <v>35609</v>
      </c>
      <c r="C39" s="35">
        <v>38557</v>
      </c>
      <c r="D39" s="33"/>
      <c r="E39" s="33"/>
      <c r="F39" s="33"/>
      <c r="G39" s="33">
        <v>18.71</v>
      </c>
      <c r="H39" s="33">
        <v>20.260000000000002</v>
      </c>
      <c r="I39" s="36">
        <v>23986.22</v>
      </c>
      <c r="J39" s="36">
        <v>25971.99</v>
      </c>
      <c r="K39" s="41">
        <f t="shared" si="0"/>
        <v>2.752904807589809E-2</v>
      </c>
    </row>
    <row r="40" spans="1:14" x14ac:dyDescent="0.25">
      <c r="A40" s="30">
        <v>35</v>
      </c>
      <c r="B40" s="31">
        <v>36672</v>
      </c>
      <c r="C40" s="31">
        <v>39620</v>
      </c>
      <c r="D40" s="30"/>
      <c r="E40" s="33"/>
      <c r="F40" s="33"/>
      <c r="G40" s="30">
        <v>19.27</v>
      </c>
      <c r="H40" s="30">
        <v>20.82</v>
      </c>
      <c r="I40" s="34">
        <v>24702.26</v>
      </c>
      <c r="J40" s="34">
        <v>26688.03</v>
      </c>
      <c r="K40" s="41">
        <f t="shared" si="0"/>
        <v>2.7569572321498041E-2</v>
      </c>
    </row>
    <row r="41" spans="1:14" x14ac:dyDescent="0.25">
      <c r="A41" s="33">
        <v>36</v>
      </c>
      <c r="B41" s="35">
        <v>37768</v>
      </c>
      <c r="C41" s="35">
        <v>40716</v>
      </c>
      <c r="D41" s="33"/>
      <c r="E41" s="33"/>
      <c r="F41" s="33"/>
      <c r="G41" s="33">
        <v>19.850000000000001</v>
      </c>
      <c r="H41" s="33">
        <v>21.39</v>
      </c>
      <c r="I41" s="36">
        <v>25440.52</v>
      </c>
      <c r="J41" s="36">
        <v>27426.29</v>
      </c>
      <c r="K41" s="41">
        <f t="shared" si="0"/>
        <v>2.7662796567390208E-2</v>
      </c>
    </row>
    <row r="42" spans="1:14" x14ac:dyDescent="0.25">
      <c r="A42" s="30">
        <v>37</v>
      </c>
      <c r="B42" s="31">
        <v>38896</v>
      </c>
      <c r="C42" s="31">
        <v>41844</v>
      </c>
      <c r="D42" s="33"/>
      <c r="E42" s="30"/>
      <c r="F42" s="33"/>
      <c r="G42" s="30">
        <v>20.440000000000001</v>
      </c>
      <c r="H42" s="30">
        <v>21.99</v>
      </c>
      <c r="I42" s="34">
        <v>26200.35</v>
      </c>
      <c r="J42" s="34">
        <v>28186.12</v>
      </c>
      <c r="K42" s="41">
        <f t="shared" si="0"/>
        <v>2.770409666961391E-2</v>
      </c>
    </row>
    <row r="43" spans="1:14" x14ac:dyDescent="0.25">
      <c r="A43" s="33">
        <v>38</v>
      </c>
      <c r="B43" s="35">
        <v>40082</v>
      </c>
      <c r="C43" s="35">
        <v>43030</v>
      </c>
      <c r="D43" s="33"/>
      <c r="E43" s="33"/>
      <c r="F43" s="33"/>
      <c r="G43" s="33">
        <v>21.06</v>
      </c>
      <c r="H43" s="33">
        <v>22.61</v>
      </c>
      <c r="I43" s="36">
        <v>26999.24</v>
      </c>
      <c r="J43" s="36">
        <v>28985.01</v>
      </c>
      <c r="K43" s="41">
        <f t="shared" si="0"/>
        <v>2.834337061466399E-2</v>
      </c>
    </row>
    <row r="44" spans="1:14" x14ac:dyDescent="0.25">
      <c r="A44" s="30">
        <v>39</v>
      </c>
      <c r="B44" s="31">
        <v>41255</v>
      </c>
      <c r="C44" s="31">
        <v>44203</v>
      </c>
      <c r="D44" s="33"/>
      <c r="E44" s="30"/>
      <c r="F44" s="33"/>
      <c r="G44" s="30">
        <v>21.68</v>
      </c>
      <c r="H44" s="30">
        <v>23.23</v>
      </c>
      <c r="I44" s="34">
        <v>27789.37</v>
      </c>
      <c r="J44" s="34">
        <v>29775.14</v>
      </c>
      <c r="K44" s="41">
        <f t="shared" si="0"/>
        <v>2.7260051127120613E-2</v>
      </c>
    </row>
    <row r="45" spans="1:14" x14ac:dyDescent="0.25">
      <c r="A45" s="33">
        <v>40</v>
      </c>
      <c r="B45" s="35">
        <v>42488</v>
      </c>
      <c r="C45" s="35">
        <v>45436</v>
      </c>
      <c r="D45" s="33"/>
      <c r="E45" s="33"/>
      <c r="F45" s="33"/>
      <c r="G45" s="33">
        <v>22.33</v>
      </c>
      <c r="H45" s="33">
        <v>23.87</v>
      </c>
      <c r="I45" s="36">
        <v>28619.919999999998</v>
      </c>
      <c r="J45" s="36">
        <v>30605.69</v>
      </c>
      <c r="K45" s="41">
        <f t="shared" si="0"/>
        <v>2.7894034341560528E-2</v>
      </c>
      <c r="L45" s="39"/>
    </row>
    <row r="46" spans="1:14" x14ac:dyDescent="0.25">
      <c r="A46" s="30">
        <v>41</v>
      </c>
      <c r="B46" s="31">
        <v>43758</v>
      </c>
      <c r="C46" s="31">
        <v>46706</v>
      </c>
      <c r="D46" s="33"/>
      <c r="E46" s="33"/>
      <c r="F46" s="33"/>
      <c r="G46" s="30">
        <v>22.99</v>
      </c>
      <c r="H46" s="30">
        <v>24.54</v>
      </c>
      <c r="I46" s="34">
        <v>29475.39</v>
      </c>
      <c r="J46" s="34">
        <v>31461.16</v>
      </c>
      <c r="K46" s="41">
        <f t="shared" si="0"/>
        <v>2.7951404172902546E-2</v>
      </c>
    </row>
    <row r="47" spans="1:14" x14ac:dyDescent="0.25">
      <c r="A47" s="33">
        <v>42</v>
      </c>
      <c r="B47" s="35">
        <v>45066</v>
      </c>
      <c r="C47" s="35">
        <v>48014</v>
      </c>
      <c r="D47" s="33"/>
      <c r="E47" s="33"/>
      <c r="F47" s="33"/>
      <c r="G47" s="33">
        <v>23.68</v>
      </c>
      <c r="H47" s="33">
        <v>25.23</v>
      </c>
      <c r="I47" s="36">
        <v>30356.46</v>
      </c>
      <c r="J47" s="36">
        <v>32342.23</v>
      </c>
      <c r="K47" s="41">
        <f t="shared" si="0"/>
        <v>2.8004967241896116E-2</v>
      </c>
    </row>
    <row r="48" spans="1:14" x14ac:dyDescent="0.25">
      <c r="A48" s="30">
        <v>43</v>
      </c>
      <c r="B48" s="31">
        <v>46414</v>
      </c>
      <c r="C48" s="31">
        <v>49362</v>
      </c>
      <c r="D48" s="33"/>
      <c r="E48" s="33"/>
      <c r="F48" s="33"/>
      <c r="G48" s="30">
        <v>24.39</v>
      </c>
      <c r="H48" s="30">
        <v>25.94</v>
      </c>
      <c r="I48" s="34">
        <v>31264.47</v>
      </c>
      <c r="J48" s="34">
        <v>33250.239999999998</v>
      </c>
      <c r="K48" s="41">
        <f t="shared" si="0"/>
        <v>2.8075144749448076E-2</v>
      </c>
    </row>
    <row r="49" spans="1:11" x14ac:dyDescent="0.25">
      <c r="A49" s="33">
        <v>44</v>
      </c>
      <c r="B49" s="35">
        <v>47801</v>
      </c>
      <c r="C49" s="35">
        <v>50749</v>
      </c>
      <c r="D49" s="33"/>
      <c r="E49" s="33"/>
      <c r="F49" s="33"/>
      <c r="G49" s="33">
        <v>25.12</v>
      </c>
      <c r="H49" s="33">
        <v>26.67</v>
      </c>
      <c r="I49" s="36">
        <v>32198.75</v>
      </c>
      <c r="J49" s="36">
        <v>34184.519999999997</v>
      </c>
      <c r="K49" s="41">
        <f t="shared" si="0"/>
        <v>2.8098537336412627E-2</v>
      </c>
    </row>
    <row r="50" spans="1:11" x14ac:dyDescent="0.25">
      <c r="A50" s="30">
        <v>45</v>
      </c>
      <c r="B50" s="31">
        <v>49230</v>
      </c>
      <c r="C50" s="31">
        <v>52178</v>
      </c>
      <c r="D50" s="33"/>
      <c r="E50" s="33"/>
      <c r="F50" s="33"/>
      <c r="G50" s="30">
        <v>25.87</v>
      </c>
      <c r="H50" s="30">
        <v>27.42</v>
      </c>
      <c r="I50" s="34">
        <v>33161.33</v>
      </c>
      <c r="J50" s="34">
        <v>35147.1</v>
      </c>
      <c r="K50" s="41">
        <f t="shared" si="0"/>
        <v>2.8158190309168652E-2</v>
      </c>
    </row>
    <row r="51" spans="1:11" ht="13" x14ac:dyDescent="0.25">
      <c r="A51" s="33">
        <v>46</v>
      </c>
      <c r="B51" s="35">
        <v>50702</v>
      </c>
      <c r="C51" s="35">
        <v>53650</v>
      </c>
      <c r="D51" s="37"/>
      <c r="E51" s="33"/>
      <c r="F51" s="33"/>
      <c r="G51" s="33">
        <v>26.64</v>
      </c>
      <c r="H51" s="33">
        <v>28.19</v>
      </c>
      <c r="I51" s="36">
        <v>34152.870000000003</v>
      </c>
      <c r="J51" s="36">
        <v>36138.639999999999</v>
      </c>
      <c r="K51" s="41">
        <f t="shared" si="0"/>
        <v>2.8211123461995478E-2</v>
      </c>
    </row>
    <row r="52" spans="1:11" x14ac:dyDescent="0.25">
      <c r="A52" s="30">
        <v>47</v>
      </c>
      <c r="B52" s="31">
        <v>52219</v>
      </c>
      <c r="C52" s="31">
        <v>55167</v>
      </c>
      <c r="D52" s="30"/>
      <c r="E52" s="33"/>
      <c r="F52" s="33"/>
      <c r="G52" s="30">
        <v>27.44</v>
      </c>
      <c r="H52" s="30">
        <v>28.99</v>
      </c>
      <c r="I52" s="34">
        <v>35174.720000000001</v>
      </c>
      <c r="J52" s="34">
        <v>37160.49</v>
      </c>
      <c r="K52" s="41">
        <f t="shared" si="0"/>
        <v>2.8275862068965516E-2</v>
      </c>
    </row>
    <row r="53" spans="1:11" x14ac:dyDescent="0.25">
      <c r="A53" s="33">
        <v>48</v>
      </c>
      <c r="B53" s="35">
        <v>53781</v>
      </c>
      <c r="C53" s="35">
        <v>56729</v>
      </c>
      <c r="D53" s="33"/>
      <c r="E53" s="33"/>
      <c r="F53" s="33"/>
      <c r="G53" s="33">
        <v>28.26</v>
      </c>
      <c r="H53" s="33">
        <v>29.81</v>
      </c>
      <c r="I53" s="36">
        <v>36226.879999999997</v>
      </c>
      <c r="J53" s="36">
        <v>38212.65</v>
      </c>
      <c r="K53" s="41">
        <f t="shared" si="0"/>
        <v>2.8314028314028315E-2</v>
      </c>
    </row>
    <row r="54" spans="1:11" x14ac:dyDescent="0.25">
      <c r="A54" s="30">
        <v>49</v>
      </c>
      <c r="B54" s="31">
        <v>55389</v>
      </c>
      <c r="C54" s="31">
        <v>58337</v>
      </c>
      <c r="D54" s="30"/>
      <c r="E54" s="33"/>
      <c r="F54" s="33"/>
      <c r="G54" s="30">
        <v>29.1</v>
      </c>
      <c r="H54" s="30">
        <v>30.65</v>
      </c>
      <c r="I54" s="34">
        <v>37310.03</v>
      </c>
      <c r="J54" s="34">
        <v>39295.800000000003</v>
      </c>
      <c r="K54" s="41">
        <f t="shared" si="0"/>
        <v>2.8345290768390066E-2</v>
      </c>
    </row>
    <row r="55" spans="1:11" x14ac:dyDescent="0.25">
      <c r="A55" s="33">
        <v>50</v>
      </c>
      <c r="B55" s="35">
        <v>57047</v>
      </c>
      <c r="C55" s="35">
        <v>59995</v>
      </c>
      <c r="D55" s="33"/>
      <c r="E55" s="33"/>
      <c r="F55" s="33"/>
      <c r="G55" s="33">
        <v>29.98</v>
      </c>
      <c r="H55" s="33">
        <v>31.52</v>
      </c>
      <c r="I55" s="36">
        <v>38426.86</v>
      </c>
      <c r="J55" s="36">
        <v>40412.629999999997</v>
      </c>
      <c r="K55" s="41">
        <f t="shared" si="0"/>
        <v>2.8421070675557537E-2</v>
      </c>
    </row>
    <row r="56" spans="1:11" x14ac:dyDescent="0.25">
      <c r="A56" s="30">
        <v>51</v>
      </c>
      <c r="B56" s="31">
        <v>58754</v>
      </c>
      <c r="C56" s="31">
        <v>61702</v>
      </c>
      <c r="D56" s="30"/>
      <c r="E56" s="33"/>
      <c r="F56" s="33"/>
      <c r="G56" s="30">
        <v>30.87</v>
      </c>
      <c r="H56" s="30">
        <v>32.42</v>
      </c>
      <c r="I56" s="34">
        <v>39576.69</v>
      </c>
      <c r="J56" s="34">
        <v>41562.46</v>
      </c>
      <c r="K56" s="41">
        <f t="shared" si="0"/>
        <v>2.8452371030919243E-2</v>
      </c>
    </row>
    <row r="57" spans="1:11" x14ac:dyDescent="0.25">
      <c r="A57" s="33">
        <v>52</v>
      </c>
      <c r="B57" s="35">
        <v>60512</v>
      </c>
      <c r="C57" s="35">
        <v>63460</v>
      </c>
      <c r="D57" s="33"/>
      <c r="E57" s="33"/>
      <c r="F57" s="33"/>
      <c r="G57" s="33">
        <v>31.8</v>
      </c>
      <c r="H57" s="33">
        <v>33.35</v>
      </c>
      <c r="I57" s="36">
        <v>40760.879999999997</v>
      </c>
      <c r="J57" s="36">
        <v>42746.65</v>
      </c>
      <c r="K57" s="41">
        <f t="shared" si="0"/>
        <v>2.8491783086447765E-2</v>
      </c>
    </row>
    <row r="58" spans="1:11" x14ac:dyDescent="0.25">
      <c r="A58" s="30">
        <v>53</v>
      </c>
      <c r="B58" s="31">
        <v>62323</v>
      </c>
      <c r="C58" s="31">
        <v>65271</v>
      </c>
      <c r="D58" s="30"/>
      <c r="G58" s="30">
        <v>32.75</v>
      </c>
      <c r="H58" s="30">
        <v>34.299999999999997</v>
      </c>
      <c r="I58" s="34">
        <v>41980.77</v>
      </c>
      <c r="J58" s="34">
        <v>43966.54</v>
      </c>
      <c r="K58" s="41">
        <f t="shared" si="0"/>
        <v>2.8537661519067128E-2</v>
      </c>
    </row>
    <row r="60" spans="1:11" x14ac:dyDescent="0.25">
      <c r="J60" s="2" t="s">
        <v>54</v>
      </c>
      <c r="K60" s="41">
        <f>AVERAGE(K8:K58)</f>
        <v>2.6214866120248054E-2</v>
      </c>
    </row>
  </sheetData>
  <mergeCells count="2">
    <mergeCell ref="D1:E7"/>
    <mergeCell ref="F1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Assumptions</vt:lpstr>
      <vt:lpstr>2023-24 Salary Scale Aug-Nov</vt:lpstr>
      <vt:lpstr>2023-24 Salary Scale Dec-Jul</vt:lpstr>
      <vt:lpstr>Salary scales 010818</vt:lpstr>
      <vt:lpstr>Yearly Forecast</vt:lpstr>
      <vt:lpstr>Salary Scales 010812</vt:lpstr>
      <vt:lpstr>Salary scales 010813</vt:lpstr>
      <vt:lpstr>Salary scales 010814</vt:lpstr>
      <vt:lpstr>Salary Scales 010815</vt:lpstr>
      <vt:lpstr>Salary Scales 010816</vt:lpstr>
      <vt:lpstr>Salary Scales 010817</vt:lpstr>
      <vt:lpstr>ChangeType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Bacon</dc:creator>
  <cp:lastModifiedBy>Popova, Marija</cp:lastModifiedBy>
  <cp:lastPrinted>2014-01-24T13:06:06Z</cp:lastPrinted>
  <dcterms:created xsi:type="dcterms:W3CDTF">2008-04-18T20:24:33Z</dcterms:created>
  <dcterms:modified xsi:type="dcterms:W3CDTF">2023-10-20T09:25:40Z</dcterms:modified>
</cp:coreProperties>
</file>