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FD_14.0 Portfolio Services\14.15 Current Templates\1. PIDs, PAR's, Business Case Templates\"/>
    </mc:Choice>
  </mc:AlternateContent>
  <bookViews>
    <workbookView xWindow="14385" yWindow="-15" windowWidth="14430" windowHeight="12945" activeTab="1"/>
  </bookViews>
  <sheets>
    <sheet name="PID" sheetId="1" r:id="rId1"/>
    <sheet name="Project Account Request Form" sheetId="9" r:id="rId2"/>
    <sheet name="PAR (Pre PRG if applicable)" sheetId="10" r:id="rId3"/>
    <sheet name="Checklists &amp; Guidance" sheetId="6" r:id="rId4"/>
    <sheet name="Selection Lists" sheetId="5" state="hidden" r:id="rId5"/>
    <sheet name="Revision History" sheetId="8" state="hidden" r:id="rId6"/>
  </sheets>
  <externalReferences>
    <externalReference r:id="rId7"/>
  </externalReferences>
  <definedNames>
    <definedName name="Building" localSheetId="2">'[1]Selection Lists'!$H$2:$H$205</definedName>
    <definedName name="Building" localSheetId="1">'[1]Selection Lists'!$H$2:$H$205</definedName>
    <definedName name="Building">'Selection Lists'!$H$2:$H$210</definedName>
    <definedName name="Confidentiality" localSheetId="2">'[1]Selection Lists'!$B$2:$B$3</definedName>
    <definedName name="Confidentiality" localSheetId="1">'[1]Selection Lists'!$B$2:$B$3</definedName>
    <definedName name="Confidentiality">'Selection Lists'!$B$2:$B$3</definedName>
    <definedName name="Cost" localSheetId="2">'[1]Selection Lists'!$Q$2:$Q$4</definedName>
    <definedName name="Cost" localSheetId="1">'[1]Selection Lists'!$Q$2:$Q$4</definedName>
    <definedName name="Cost">'Selection Lists'!$Q$2:$Q$4</definedName>
    <definedName name="Dept" localSheetId="2">'[1]Selection Lists'!$A$2:$A$12</definedName>
    <definedName name="Dept" localSheetId="1">'[1]Selection Lists'!$A$2:$A$12</definedName>
    <definedName name="Dept">'Selection Lists'!$A$2:$A$12</definedName>
    <definedName name="Division" localSheetId="2">'[1]Selection Lists'!$E$2:$E$85</definedName>
    <definedName name="Division" localSheetId="1">'[1]Selection Lists'!$E$2:$E$85</definedName>
    <definedName name="Division">'Selection Lists'!$E$2:$E$169</definedName>
    <definedName name="Faculty" localSheetId="2">'[1]Selection Lists'!$D$2:$D$15</definedName>
    <definedName name="Faculty" localSheetId="1">'[1]Selection Lists'!$D$2:$D$15</definedName>
    <definedName name="Faculty">'Selection Lists'!$D$2:$D$16</definedName>
    <definedName name="Funding_Source" localSheetId="2">'[1]Selection Lists'!$O$2:$O$10</definedName>
    <definedName name="Funding_Source" localSheetId="1">'[1]Selection Lists'!$O$2:$O$10</definedName>
    <definedName name="Funding_Source">'Selection Lists'!$O$2:$O$10</definedName>
    <definedName name="High_Med_Low" localSheetId="2">'[1]Selection Lists'!$P$2:$P$4</definedName>
    <definedName name="High_Med_Low" localSheetId="1">'[1]Selection Lists'!$P$2:$P$4</definedName>
    <definedName name="High_Med_Low">'Selection Lists'!$P$2:$P$4</definedName>
    <definedName name="Impact">'Selection Lists'!$G$2:$G$4</definedName>
    <definedName name="_xlnm.Print_Area" localSheetId="3">'Checklists &amp; Guidance'!$A$1:$I$51</definedName>
    <definedName name="_xlnm.Print_Area" localSheetId="2">'PAR (Pre PRG if applicable)'!$A$1:$G$71</definedName>
    <definedName name="_xlnm.Print_Area" localSheetId="0">PID!$A$1:$G$74</definedName>
    <definedName name="_xlnm.Print_Area" localSheetId="1">'Project Account Request Form'!$A$1:$G$73</definedName>
    <definedName name="Priority" localSheetId="2">'[1]Selection Lists'!$J$2:$J$4</definedName>
    <definedName name="Priority" localSheetId="1">'[1]Selection Lists'!$J$2:$J$4</definedName>
    <definedName name="Priority">'Selection Lists'!$J$2:$J$4</definedName>
    <definedName name="Programme" localSheetId="2">'[1]Selection Lists'!$F$2:$F$18</definedName>
    <definedName name="Programme" localSheetId="1">'[1]Selection Lists'!$F$2:$F$18</definedName>
    <definedName name="Programme">'Selection Lists'!$F$2:$F$18</definedName>
    <definedName name="Proj_Category" localSheetId="2">'[1]Selection Lists'!$R$2:$R$4</definedName>
    <definedName name="Proj_Category" localSheetId="1">'[1]Selection Lists'!$R$2:$R$4</definedName>
    <definedName name="Proj_Category">'Selection Lists'!$R$2:$R$4</definedName>
    <definedName name="Proj_Stage">'Selection Lists'!$L$2:$L$8</definedName>
    <definedName name="Proj_Type" localSheetId="2">'[1]Selection Lists'!$I$2:$I$13</definedName>
    <definedName name="Proj_Type" localSheetId="1">'[1]Selection Lists'!$I$2:$I$13</definedName>
    <definedName name="Proj_Type">'Selection Lists'!$I$2:$I$13</definedName>
    <definedName name="Property_Req" localSheetId="2">'[1]Selection Lists'!$K$2:$K$4</definedName>
    <definedName name="Property_Req" localSheetId="1">'[1]Selection Lists'!$K$2:$K$4</definedName>
    <definedName name="Property_Req">'Selection Lists'!$K$2:$K$4</definedName>
    <definedName name="RAG" localSheetId="2">'[1]Selection Lists'!$T$2:$T$4</definedName>
    <definedName name="RAG" localSheetId="1">'[1]Selection Lists'!$T$2:$T$4</definedName>
    <definedName name="RAG">'Selection Lists'!$T$2:$T$4</definedName>
    <definedName name="Resources_Req">'Selection Lists'!$M$2:$M$7</definedName>
    <definedName name="Risk_Category" localSheetId="2">'[1]Selection Lists'!$S$2:$S$8</definedName>
    <definedName name="Risk_Category" localSheetId="1">'[1]Selection Lists'!$S$2:$S$8</definedName>
    <definedName name="Risk_Category">'Selection Lists'!$S$2:$S$8</definedName>
    <definedName name="Risk_Rank">'Selection Lists'!$X$2:$X$6</definedName>
    <definedName name="Risk_Treatment">'Selection Lists'!$W$2:$W$4</definedName>
    <definedName name="School" localSheetId="2">'[1]Selection Lists'!$C$2:$C$9</definedName>
    <definedName name="School" localSheetId="1">'[1]Selection Lists'!$C$2:$C$9</definedName>
    <definedName name="School">'Selection Lists'!$C$2:$C$9</definedName>
    <definedName name="Yes_No" localSheetId="2">'[1]Selection Lists'!$N$2:$N$3</definedName>
    <definedName name="Yes_No" localSheetId="1">'[1]Selection Lists'!$N$2:$N$3</definedName>
    <definedName name="Yes_No">'Selection Lists'!$N$2:$N$3</definedName>
  </definedNames>
  <calcPr calcId="152511"/>
</workbook>
</file>

<file path=xl/calcChain.xml><?xml version="1.0" encoding="utf-8"?>
<calcChain xmlns="http://schemas.openxmlformats.org/spreadsheetml/2006/main">
  <c r="G65" i="9" l="1"/>
  <c r="G60" i="9"/>
  <c r="G66" i="9"/>
  <c r="G29" i="9"/>
  <c r="B29" i="9"/>
  <c r="C29" i="9"/>
  <c r="E29" i="9"/>
  <c r="F29" i="9"/>
  <c r="D29" i="9"/>
  <c r="G58" i="9"/>
  <c r="G40" i="9" l="1"/>
  <c r="G39" i="9"/>
  <c r="G28" i="9"/>
  <c r="D65" i="9"/>
  <c r="C67" i="10" l="1"/>
  <c r="E64" i="10"/>
  <c r="D64" i="10"/>
  <c r="G63" i="10"/>
  <c r="F63" i="10"/>
  <c r="E63" i="10"/>
  <c r="D63" i="10"/>
  <c r="C63" i="10"/>
  <c r="B63" i="10"/>
  <c r="G62" i="10"/>
  <c r="G61" i="10"/>
  <c r="G58" i="10"/>
  <c r="G64" i="10" s="1"/>
  <c r="F58" i="10"/>
  <c r="F64" i="10" s="1"/>
  <c r="E58" i="10"/>
  <c r="D58" i="10"/>
  <c r="C58" i="10"/>
  <c r="C64" i="10" s="1"/>
  <c r="B58" i="10"/>
  <c r="B64" i="10" s="1"/>
  <c r="G57" i="10"/>
  <c r="G56" i="10"/>
  <c r="F51" i="10"/>
  <c r="E51" i="10"/>
  <c r="D51" i="10"/>
  <c r="C51" i="10"/>
  <c r="B51" i="10"/>
  <c r="G50" i="10"/>
  <c r="G49" i="10"/>
  <c r="G48" i="10"/>
  <c r="G47" i="10"/>
  <c r="G51" i="10" s="1"/>
  <c r="F44" i="10"/>
  <c r="E44" i="10"/>
  <c r="D44" i="10"/>
  <c r="C44" i="10"/>
  <c r="B44" i="10"/>
  <c r="G43" i="10"/>
  <c r="G44" i="10" s="1"/>
  <c r="E40" i="10"/>
  <c r="D40" i="10"/>
  <c r="C40" i="10"/>
  <c r="G39" i="10"/>
  <c r="F38" i="10"/>
  <c r="F40" i="10" s="1"/>
  <c r="E38" i="10"/>
  <c r="D38" i="10"/>
  <c r="C38" i="10"/>
  <c r="B38" i="10"/>
  <c r="B40" i="10" s="1"/>
  <c r="G37" i="10"/>
  <c r="G36" i="10"/>
  <c r="G35" i="10"/>
  <c r="G34" i="10"/>
  <c r="G38" i="10" s="1"/>
  <c r="G40" i="10" s="1"/>
  <c r="G33" i="10"/>
  <c r="F30" i="10"/>
  <c r="E30" i="10"/>
  <c r="C30" i="10"/>
  <c r="B30" i="10"/>
  <c r="G29" i="10"/>
  <c r="F28" i="10"/>
  <c r="E28" i="10"/>
  <c r="D28" i="10"/>
  <c r="D30" i="10" s="1"/>
  <c r="C28" i="10"/>
  <c r="B28" i="10"/>
  <c r="G27" i="10"/>
  <c r="G26" i="10"/>
  <c r="G25" i="10"/>
  <c r="G24" i="10"/>
  <c r="G23" i="10"/>
  <c r="G22" i="10"/>
  <c r="G21" i="10"/>
  <c r="G28" i="10" s="1"/>
  <c r="G30" i="10" s="1"/>
  <c r="A12" i="10"/>
  <c r="A10" i="10"/>
  <c r="C8" i="10"/>
  <c r="C7" i="10"/>
  <c r="C6" i="10"/>
  <c r="G5" i="10"/>
  <c r="C5" i="10"/>
  <c r="G4" i="10"/>
  <c r="C4" i="10"/>
  <c r="C69" i="9" l="1"/>
  <c r="A12" i="9"/>
  <c r="A10" i="9"/>
  <c r="G5" i="9"/>
  <c r="G4" i="9"/>
  <c r="C8" i="9"/>
  <c r="C7" i="9"/>
  <c r="C6" i="9"/>
  <c r="C5" i="9"/>
  <c r="C4" i="9"/>
  <c r="C66" i="9"/>
  <c r="F65" i="9"/>
  <c r="E65" i="9"/>
  <c r="C65" i="9"/>
  <c r="B65" i="9"/>
  <c r="G64" i="9"/>
  <c r="G63" i="9"/>
  <c r="F60" i="9"/>
  <c r="F66" i="9" s="1"/>
  <c r="E60" i="9"/>
  <c r="E66" i="9"/>
  <c r="D60" i="9"/>
  <c r="D66" i="9"/>
  <c r="C60" i="9"/>
  <c r="B60" i="9"/>
  <c r="B66" i="9" s="1"/>
  <c r="G59" i="9"/>
  <c r="F53" i="9"/>
  <c r="E53" i="9"/>
  <c r="D53" i="9"/>
  <c r="C53" i="9"/>
  <c r="B53" i="9"/>
  <c r="G52" i="9"/>
  <c r="G51" i="9"/>
  <c r="G50" i="9"/>
  <c r="G49" i="9"/>
  <c r="G53" i="9" s="1"/>
  <c r="F46" i="9"/>
  <c r="E46" i="9"/>
  <c r="D46" i="9"/>
  <c r="C46" i="9"/>
  <c r="B46" i="9"/>
  <c r="G45" i="9"/>
  <c r="G46" i="9" s="1"/>
  <c r="E42" i="9"/>
  <c r="B42" i="9"/>
  <c r="G41" i="9"/>
  <c r="F40" i="9"/>
  <c r="F42" i="9" s="1"/>
  <c r="E40" i="9"/>
  <c r="D40" i="9"/>
  <c r="D42" i="9" s="1"/>
  <c r="C40" i="9"/>
  <c r="C42" i="9" s="1"/>
  <c r="B40" i="9"/>
  <c r="G38" i="9"/>
  <c r="G37" i="9"/>
  <c r="G36" i="9"/>
  <c r="G35" i="9"/>
  <c r="G34" i="9"/>
  <c r="G30" i="9"/>
  <c r="F31" i="9"/>
  <c r="E31" i="9"/>
  <c r="D31" i="9"/>
  <c r="C31" i="9"/>
  <c r="B31" i="9"/>
  <c r="G27" i="9"/>
  <c r="G26" i="9"/>
  <c r="G25" i="9"/>
  <c r="G24" i="9"/>
  <c r="G23" i="9"/>
  <c r="G22" i="9"/>
  <c r="G21" i="9"/>
  <c r="G31" i="9" s="1"/>
  <c r="G42" i="9" l="1"/>
</calcChain>
</file>

<file path=xl/comments1.xml><?xml version="1.0" encoding="utf-8"?>
<comments xmlns="http://schemas.openxmlformats.org/spreadsheetml/2006/main">
  <authors>
    <author>Alex Prada</author>
    <author>Karen Elson</author>
    <author>Neill Monk</author>
  </authors>
  <commentList>
    <comment ref="F13" authorId="0" shapeId="0">
      <text>
        <r>
          <rPr>
            <b/>
            <sz val="8"/>
            <color indexed="81"/>
            <rFont val="Tahoma"/>
            <family val="2"/>
          </rPr>
          <t>Full life cost of the project including capital and recurrent costs.</t>
        </r>
        <r>
          <rPr>
            <sz val="8"/>
            <color indexed="81"/>
            <rFont val="Tahoma"/>
            <family val="2"/>
          </rPr>
          <t xml:space="preserve">
Capital Costs = value of the project only
Recurrent costs = runninng costs for lifetime of the building (over 10years)
</t>
        </r>
        <r>
          <rPr>
            <b/>
            <sz val="8"/>
            <color indexed="81"/>
            <rFont val="Tahoma"/>
            <family val="2"/>
          </rPr>
          <t>RECURRENT COSTS DO NOT APPLY TO SMP PROJECTS</t>
        </r>
      </text>
    </comment>
    <comment ref="F14" authorId="0" shapeId="0">
      <text>
        <r>
          <rPr>
            <sz val="8"/>
            <color indexed="81"/>
            <rFont val="Tahoma"/>
            <family val="2"/>
          </rPr>
          <t>Value of recurrent costs over 10 years, i.e. income and expenditure, running costs etc.
NOT APPLICABLE FOR SMP PROJECTS</t>
        </r>
      </text>
    </comment>
    <comment ref="F15" authorId="0" shapeId="0">
      <text>
        <r>
          <rPr>
            <b/>
            <sz val="8"/>
            <color indexed="81"/>
            <rFont val="Tahoma"/>
            <family val="2"/>
          </rPr>
          <t>The Project Footprint (area sqm) is required for all projects  including Capital,  EM&amp;I and Minor Works schemes.</t>
        </r>
        <r>
          <rPr>
            <sz val="8"/>
            <color indexed="81"/>
            <rFont val="Tahoma"/>
            <family val="2"/>
          </rPr>
          <t xml:space="preserve">
The project area should include the immediate floor area where works will take place. Where the works are only in a vertical plane the area of the wall will be sufficient but this must be recognised in the wording.
This information is required to provide:
• Estimated numbers of material deliveries are created from this figure.
• Estimated project Waste tonnage is created from this figure.</t>
        </r>
      </text>
    </comment>
    <comment ref="A23" authorId="1" shapeId="0">
      <text>
        <r>
          <rPr>
            <sz val="9"/>
            <color indexed="81"/>
            <rFont val="Tahoma"/>
            <family val="2"/>
          </rPr>
          <t>Provide a brief summary of the project and outcomes including the current state and type of the accommodation/infrastructure, the usable area or performance requirements (current /planned) and staffing &amp; student numbers to be accommodated.  Include relevant background and context</t>
        </r>
      </text>
    </comment>
    <comment ref="F26" authorId="1" shapeId="0">
      <text>
        <r>
          <rPr>
            <sz val="9"/>
            <color indexed="81"/>
            <rFont val="Tahoma"/>
            <family val="2"/>
          </rPr>
          <t>Please provide a list of SMART (Specific, Measureable, Achievable, Realistic, Timely) deliverables that the status of the project can be tracked against – minimum of 3, max 10.  These will be used for monthly project reporting.</t>
        </r>
      </text>
    </comment>
    <comment ref="D27" authorId="0" shapeId="0">
      <text>
        <r>
          <rPr>
            <sz val="8"/>
            <color indexed="81"/>
            <rFont val="Tahoma"/>
            <family val="2"/>
          </rPr>
          <t>Stage Gate 2 date is not needed for Small projects</t>
        </r>
      </text>
    </comment>
    <comment ref="D28" authorId="0" shapeId="0">
      <text>
        <r>
          <rPr>
            <sz val="8"/>
            <color indexed="81"/>
            <rFont val="Tahoma"/>
            <family val="2"/>
          </rPr>
          <t>Stage Gate 3 date is not needed for Small projects</t>
        </r>
      </text>
    </comment>
    <comment ref="A36" authorId="0" shapeId="0">
      <text>
        <r>
          <rPr>
            <sz val="8"/>
            <color indexed="81"/>
            <rFont val="Tahoma"/>
            <family val="2"/>
          </rPr>
          <t>Guidance:
Define the key objectives of the project and how these relate to the strategic aims of UCL/Faculty/Department/ School
Define key strategic drivers for this project
Define the project priority
Define any impact that this project has on the UCL Environment and Sustainability Strategy</t>
        </r>
      </text>
    </comment>
    <comment ref="A38" authorId="0" shapeId="0">
      <text>
        <r>
          <rPr>
            <b/>
            <sz val="8"/>
            <color indexed="81"/>
            <rFont val="Tahoma"/>
            <family val="2"/>
          </rPr>
          <t>Guidance</t>
        </r>
        <r>
          <rPr>
            <sz val="8"/>
            <color indexed="81"/>
            <rFont val="Tahoma"/>
            <family val="2"/>
          </rPr>
          <t xml:space="preserve">
Summarise the key benefits of the project such as space utilisation improvements, additional facilities to be provided, increases in flexibility/multi-use, energy measures, asset protection/enhancement, resilience and impact on student or staff experience.</t>
        </r>
      </text>
    </comment>
    <comment ref="A40" authorId="0" shapeId="0">
      <text>
        <r>
          <rPr>
            <b/>
            <sz val="8"/>
            <color indexed="81"/>
            <rFont val="Tahoma"/>
            <family val="2"/>
          </rPr>
          <t>Guidance</t>
        </r>
        <r>
          <rPr>
            <sz val="8"/>
            <color indexed="81"/>
            <rFont val="Tahoma"/>
            <family val="2"/>
          </rPr>
          <t xml:space="preserve">
What is included in the project? 
What is excluded from the project? 
What assumptions have been made? 
What constraints are you aware of?</t>
        </r>
      </text>
    </comment>
    <comment ref="A42" authorId="0" shapeId="0">
      <text>
        <r>
          <rPr>
            <b/>
            <sz val="8"/>
            <color indexed="81"/>
            <rFont val="Tahoma"/>
            <family val="2"/>
          </rPr>
          <t>Guidance</t>
        </r>
        <r>
          <rPr>
            <sz val="8"/>
            <color indexed="81"/>
            <rFont val="Tahoma"/>
            <family val="2"/>
          </rPr>
          <t xml:space="preserve">
Provide a budget estimate for the Initiation stage including:
·          Current estimate
·          Funding source
·          Procurement strategy for this phase of the project
Provide a budget estimate for the full project (if known) and associated funding source.</t>
        </r>
      </text>
    </comment>
    <comment ref="A44" authorId="0" shapeId="0">
      <text>
        <r>
          <rPr>
            <b/>
            <sz val="8"/>
            <color indexed="81"/>
            <rFont val="Tahoma"/>
            <family val="2"/>
          </rPr>
          <t>Alex Prada:
Guidance</t>
        </r>
        <r>
          <rPr>
            <sz val="8"/>
            <color indexed="81"/>
            <rFont val="Tahoma"/>
            <family val="2"/>
          </rPr>
          <t xml:space="preserve">
List of project team members
List types of consultants to be appointed</t>
        </r>
      </text>
    </comment>
    <comment ref="A46" authorId="0" shapeId="0">
      <text>
        <r>
          <rPr>
            <b/>
            <sz val="8"/>
            <color indexed="81"/>
            <rFont val="Tahoma"/>
            <family val="2"/>
          </rPr>
          <t>Guidance</t>
        </r>
        <r>
          <rPr>
            <sz val="8"/>
            <color indexed="81"/>
            <rFont val="Tahoma"/>
            <family val="2"/>
          </rPr>
          <t xml:space="preserve">
Identify the Academic Lead, the Project Board, Project Sponsor, major stakeholders, user interface and decision making process. </t>
        </r>
      </text>
    </comment>
    <comment ref="A54" authorId="0" shapeId="0">
      <text>
        <r>
          <rPr>
            <b/>
            <sz val="8"/>
            <color indexed="81"/>
            <rFont val="Tahoma"/>
            <family val="2"/>
          </rPr>
          <t>Alex Prada:</t>
        </r>
        <r>
          <rPr>
            <sz val="8"/>
            <color indexed="81"/>
            <rFont val="Tahoma"/>
            <family val="2"/>
          </rPr>
          <t xml:space="preserve">
&lt;Detail any other project(s)/tasks that is/are dependent on this project for their success.&gt;
&lt;Detail any other project(s)/tasks that this project is dependent on its success.&gt;
&lt;Detail and identify key interfaces (eg, third parties such as required for landlord consent and planning consent)&gt;
&lt;Review the project register to identify any works in the same area at the same time that may affect or be affected by this project&gt;
&lt;Identify any significant IT impact or IT element to the project (complete IT checklist)&gt;</t>
        </r>
      </text>
    </comment>
    <comment ref="A55" authorId="0" shapeId="0">
      <text>
        <r>
          <rPr>
            <b/>
            <sz val="8"/>
            <color indexed="81"/>
            <rFont val="Tahoma"/>
            <family val="2"/>
          </rPr>
          <t>Guidance</t>
        </r>
        <r>
          <rPr>
            <sz val="8"/>
            <color indexed="81"/>
            <rFont val="Tahoma"/>
            <family val="2"/>
          </rPr>
          <t xml:space="preserve">
Detail any other project(s)/tasks that is/are dependent on this project for their success.
Detail any other project(s)/tasks that this project is dependent on its success.
Detail and identify key interfaces (eg, third parties such as required for landlord consent and planning consent)
Review the project register to identify any works in the same area at the same time that may affect or be affected by this project
Identify any significant IT impact or IT element to the project (complete IT checklist)
</t>
        </r>
        <r>
          <rPr>
            <b/>
            <sz val="8"/>
            <color indexed="81"/>
            <rFont val="Tahoma"/>
            <family val="2"/>
          </rPr>
          <t>For small projects please also provide:</t>
        </r>
        <r>
          <rPr>
            <sz val="8"/>
            <color indexed="81"/>
            <rFont val="Tahoma"/>
            <family val="2"/>
          </rPr>
          <t xml:space="preserve">
Please provide details relating to:
• Communication Requirements
• Facilities Requirements 
• Fire Safety Requirements 
• Logistic Requirements 
• Project Interface Requirements
For guidance see Project checklists in Current Templates folder</t>
        </r>
      </text>
    </comment>
    <comment ref="A59" authorId="0" shapeId="0">
      <text>
        <r>
          <rPr>
            <sz val="8"/>
            <color indexed="81"/>
            <rFont val="Tahoma"/>
            <family val="2"/>
          </rPr>
          <t>Site logistics; Permits, site security, safety, fire; facilities; neighbourhood liaison.</t>
        </r>
      </text>
    </comment>
    <comment ref="A61" authorId="0" shapeId="0">
      <text>
        <r>
          <rPr>
            <sz val="8"/>
            <color indexed="81"/>
            <rFont val="Tahoma"/>
            <family val="2"/>
          </rPr>
          <t xml:space="preserve">Complete the and provide the following checklists:
• Communication Requirements Checklist 
• &lt;Facilities Requirements Checklist to be completed by Central Campus Project only&gt;
• Fire Safety Requirements Checklist
• &lt;Logistic Requirements Checklist to be completed by Central Campus Project only&gt;
• &lt;Pedestrian and Traffic Flows Requirements Checklist to be completed by Central Campus Project only&gt;
• Project Interface Requirements Checklist
</t>
        </r>
      </text>
    </comment>
    <comment ref="A62" authorId="0" shapeId="0">
      <text>
        <r>
          <rPr>
            <sz val="8"/>
            <color indexed="81"/>
            <rFont val="Tahoma"/>
            <family val="2"/>
          </rPr>
          <t>Send the updated PID and PAR Form for approval to Portfolio Services Office at portfolioservices@ucl.ac.uk.</t>
        </r>
      </text>
    </comment>
    <comment ref="A64" authorId="0" shapeId="0">
      <text>
        <r>
          <rPr>
            <b/>
            <sz val="8"/>
            <color indexed="81"/>
            <rFont val="Tahoma"/>
            <family val="2"/>
          </rPr>
          <t>Alex Prada:</t>
        </r>
        <r>
          <rPr>
            <sz val="8"/>
            <color indexed="81"/>
            <rFont val="Tahoma"/>
            <family val="2"/>
          </rPr>
          <t xml:space="preserve">
Commisssioning, training, etc</t>
        </r>
      </text>
    </comment>
    <comment ref="A66" authorId="0" shapeId="0">
      <text>
        <r>
          <rPr>
            <sz val="8"/>
            <color indexed="81"/>
            <rFont val="Tahoma"/>
            <family val="2"/>
          </rPr>
          <t>Send the updated PID and PAR Form for approval to Portfolio Services Office at portfolioservices@ucl.ac.uk.</t>
        </r>
      </text>
    </comment>
    <comment ref="A68" authorId="0" shapeId="0">
      <text>
        <r>
          <rPr>
            <b/>
            <sz val="8"/>
            <color indexed="81"/>
            <rFont val="Tahoma"/>
            <family val="2"/>
          </rPr>
          <t>Alex Prada:</t>
        </r>
        <r>
          <rPr>
            <sz val="8"/>
            <color indexed="81"/>
            <rFont val="Tahoma"/>
            <family val="2"/>
          </rPr>
          <t xml:space="preserve">
&lt;State reasons for any variance&gt;
&lt;List any warranties&gt;
&lt;List any outstanding defects, defects liability and period&gt;
&lt;List any changes or additions to the asset register&gt;</t>
        </r>
      </text>
    </comment>
    <comment ref="G69" authorId="2" shapeId="0">
      <text>
        <r>
          <rPr>
            <b/>
            <sz val="8"/>
            <color indexed="81"/>
            <rFont val="Tahoma"/>
            <family val="2"/>
          </rPr>
          <t xml:space="preserve">&lt;Date&gt;
</t>
        </r>
      </text>
    </comment>
    <comment ref="A73" authorId="0" shapeId="0">
      <text>
        <r>
          <rPr>
            <b/>
            <sz val="8"/>
            <color indexed="81"/>
            <rFont val="Tahoma"/>
            <family val="2"/>
          </rPr>
          <t>Alex Prada:</t>
        </r>
        <r>
          <rPr>
            <sz val="8"/>
            <color indexed="81"/>
            <rFont val="Tahoma"/>
            <family val="2"/>
          </rPr>
          <t xml:space="preserve">
Send the updated PID for approval to close the project on the project register.</t>
        </r>
      </text>
    </comment>
  </commentList>
</comments>
</file>

<file path=xl/comments2.xml><?xml version="1.0" encoding="utf-8"?>
<comments xmlns="http://schemas.openxmlformats.org/spreadsheetml/2006/main">
  <authors>
    <author>Karen Elson</author>
  </authors>
  <commentList>
    <comment ref="A12" authorId="0" shapeId="0">
      <text>
        <r>
          <rPr>
            <sz val="9"/>
            <color indexed="81"/>
            <rFont val="Tahoma"/>
            <family val="2"/>
          </rPr>
          <t>State what this Project Account Request form covers, eg, funding for feasibility, Stages 2-4 only or full project funding.  If part funding state what has previously been approved (if any)</t>
        </r>
      </text>
    </comment>
    <comment ref="A14" authorId="0" shapeId="0">
      <text>
        <r>
          <rPr>
            <sz val="9"/>
            <color indexed="81"/>
            <rFont val="Tahoma"/>
            <family val="2"/>
          </rPr>
          <t>Identify links to other projects, for example, where funding was approved under an overarching business case.   Include the PS0 reference and name of the projects.</t>
        </r>
      </text>
    </comment>
  </commentList>
</comments>
</file>

<file path=xl/comments3.xml><?xml version="1.0" encoding="utf-8"?>
<comments xmlns="http://schemas.openxmlformats.org/spreadsheetml/2006/main">
  <authors>
    <author>Karen Elson</author>
  </authors>
  <commentList>
    <comment ref="A12" authorId="0" shapeId="0">
      <text>
        <r>
          <rPr>
            <sz val="9"/>
            <color indexed="81"/>
            <rFont val="Tahoma"/>
            <family val="2"/>
          </rPr>
          <t>State what this Project Account Request form covers, eg, funding for feasibility, Stages 2-4 only or full project funding.  If part funding state what has previously been approved (if any)</t>
        </r>
      </text>
    </comment>
    <comment ref="A14" authorId="0" shapeId="0">
      <text>
        <r>
          <rPr>
            <sz val="9"/>
            <color indexed="81"/>
            <rFont val="Tahoma"/>
            <family val="2"/>
          </rPr>
          <t>Identify links to other projects, for example, where funding was approved under an overarching business case.   Include the PS0 reference and name of the projects.</t>
        </r>
      </text>
    </comment>
  </commentList>
</comments>
</file>

<file path=xl/sharedStrings.xml><?xml version="1.0" encoding="utf-8"?>
<sst xmlns="http://schemas.openxmlformats.org/spreadsheetml/2006/main" count="1032" uniqueCount="780">
  <si>
    <t>UCL Estates Project Initiation Document (Project)</t>
  </si>
  <si>
    <t>Project Identity</t>
  </si>
  <si>
    <t>Project Title</t>
  </si>
  <si>
    <t>Unique Project Reference</t>
  </si>
  <si>
    <t xml:space="preserve">School </t>
  </si>
  <si>
    <t>Building</t>
  </si>
  <si>
    <t>Faculty</t>
  </si>
  <si>
    <t>Division</t>
  </si>
  <si>
    <t>Confidential</t>
  </si>
  <si>
    <t>Academic Lead/Sponsor</t>
  </si>
  <si>
    <t>Programme Alignment</t>
  </si>
  <si>
    <t>Estates Strategy Manager</t>
  </si>
  <si>
    <t>Project Manager</t>
  </si>
  <si>
    <t>Priority</t>
  </si>
  <si>
    <t>Funding confirmed</t>
  </si>
  <si>
    <t>Property requirement</t>
  </si>
  <si>
    <t>Business Impact</t>
  </si>
  <si>
    <t>Dependencies</t>
  </si>
  <si>
    <t>Complexity</t>
  </si>
  <si>
    <t>Cost</t>
  </si>
  <si>
    <t>Resulting Category</t>
  </si>
  <si>
    <t>Project Summary</t>
  </si>
  <si>
    <t>Project Objective(s) &amp; Strategic Fit</t>
  </si>
  <si>
    <t>Benefits</t>
  </si>
  <si>
    <t>Scope</t>
  </si>
  <si>
    <t>Financials</t>
  </si>
  <si>
    <t>Key Milestones</t>
  </si>
  <si>
    <t>Resources</t>
  </si>
  <si>
    <t>Governance and Stakeholders</t>
  </si>
  <si>
    <t>Key Risks</t>
  </si>
  <si>
    <t>Risk Category</t>
  </si>
  <si>
    <t>Risk description</t>
  </si>
  <si>
    <t xml:space="preserve">Mitigating Actions </t>
  </si>
  <si>
    <t>RAG</t>
  </si>
  <si>
    <t>Interdependencies and Interfaces</t>
  </si>
  <si>
    <t>School</t>
  </si>
  <si>
    <t>Impact</t>
  </si>
  <si>
    <t>Project Type</t>
  </si>
  <si>
    <t>Stage</t>
  </si>
  <si>
    <t>Resources Required</t>
  </si>
  <si>
    <t>Funding Source</t>
  </si>
  <si>
    <t>Non-Confidential</t>
  </si>
  <si>
    <t>SLMS</t>
  </si>
  <si>
    <t>Faculty of Arts and Humanities</t>
  </si>
  <si>
    <t>High</t>
  </si>
  <si>
    <t>Various / All</t>
  </si>
  <si>
    <t>Stage 1: Need</t>
  </si>
  <si>
    <t>Capital Programme</t>
  </si>
  <si>
    <t>N/A</t>
  </si>
  <si>
    <t>Capital Projects</t>
  </si>
  <si>
    <t>SLASH</t>
  </si>
  <si>
    <t>Medium</t>
  </si>
  <si>
    <t>Stage 2: Initiation</t>
  </si>
  <si>
    <t>Quantity Surveyor</t>
  </si>
  <si>
    <t>Strategic Maintenance</t>
  </si>
  <si>
    <t>BEAMS</t>
  </si>
  <si>
    <t>Faculty of Brain Sciences</t>
  </si>
  <si>
    <t>Low</t>
  </si>
  <si>
    <t>Stage 3: Design Development</t>
  </si>
  <si>
    <t>Structural Engineer</t>
  </si>
  <si>
    <t>Estates Capital</t>
  </si>
  <si>
    <t>Facilities</t>
  </si>
  <si>
    <t>Faculty of Built Environment</t>
  </si>
  <si>
    <t>Stage 4: Planning &amp; Budgeting</t>
  </si>
  <si>
    <t>Architects</t>
  </si>
  <si>
    <t>Masterplan Sundry Moves</t>
  </si>
  <si>
    <t>Property</t>
  </si>
  <si>
    <t>Residences</t>
  </si>
  <si>
    <t>Faculty of Engineering Sciences</t>
  </si>
  <si>
    <t>Stage 5: Implementation</t>
  </si>
  <si>
    <t>Building Services</t>
  </si>
  <si>
    <t>Student Residences</t>
  </si>
  <si>
    <t>Environmental Sustainability</t>
  </si>
  <si>
    <t>Multiple</t>
  </si>
  <si>
    <t>Faculty of Laws</t>
  </si>
  <si>
    <t>Stage 6: Completion</t>
  </si>
  <si>
    <t>Other</t>
  </si>
  <si>
    <t>Faculty of Life Sciences</t>
  </si>
  <si>
    <t>Environment</t>
  </si>
  <si>
    <t>Stage 7: Post Project</t>
  </si>
  <si>
    <t>Safety</t>
  </si>
  <si>
    <t>Faculty of Mathematical and Physical Sciences</t>
  </si>
  <si>
    <t>None</t>
  </si>
  <si>
    <t>Student Accommodation</t>
  </si>
  <si>
    <t>Faculty of Medical Sciences</t>
  </si>
  <si>
    <t>Faculty of Population Health Sciences</t>
  </si>
  <si>
    <t>Faculty of Social and Historical Sciences</t>
  </si>
  <si>
    <t>Disposal</t>
  </si>
  <si>
    <t>Floors/Rooms</t>
  </si>
  <si>
    <t>UCL Project Officer (UPO)</t>
  </si>
  <si>
    <t>UPO Department</t>
  </si>
  <si>
    <t xml:space="preserve">Low </t>
  </si>
  <si>
    <t>Asbestos</t>
  </si>
  <si>
    <t>Non-invasive works with no asbestos risk</t>
  </si>
  <si>
    <t>Invasive works with possible or unknown risk of asbestos</t>
  </si>
  <si>
    <t xml:space="preserve">High risk of asbestos </t>
  </si>
  <si>
    <t>Minimal impact on UCL or Estates teams</t>
  </si>
  <si>
    <t>Project is key to delivering an Estate’s  strategic objective or affects academic/ business  operations</t>
  </si>
  <si>
    <t>Project is key contributor to delivering a UCL strategic objective or significantly impacts UCL’s academic/ business operations</t>
  </si>
  <si>
    <t>Few dependencies with low level of stakeholder management required.</t>
  </si>
  <si>
    <t>Medium number of dependencies with other projects or third parties, requiring stakeholder management controls</t>
  </si>
  <si>
    <t>High number of dependencies with other projects or high profile third parties, requiring significant level of stakeholder management controls</t>
  </si>
  <si>
    <t>Low risk of business interruptions</t>
  </si>
  <si>
    <t>Complex engineering solution with risk to building/systems interruption.</t>
  </si>
  <si>
    <t>Highly complex engineering solution with significant risk to UCL business interruption.</t>
  </si>
  <si>
    <t>Project Categorisation</t>
  </si>
  <si>
    <t>Large project (EMC)</t>
  </si>
  <si>
    <t>Small project (ELT lead)</t>
  </si>
  <si>
    <t>&lt;£100K</t>
  </si>
  <si>
    <t>&gt;£2M</t>
  </si>
  <si>
    <t>Small</t>
  </si>
  <si>
    <t>Large</t>
  </si>
  <si>
    <t>Compliance</t>
  </si>
  <si>
    <t>Reputational</t>
  </si>
  <si>
    <t>Time</t>
  </si>
  <si>
    <t>Strategic</t>
  </si>
  <si>
    <t>Resource</t>
  </si>
  <si>
    <t>Red</t>
  </si>
  <si>
    <t>Amber</t>
  </si>
  <si>
    <t>Green</t>
  </si>
  <si>
    <t>If Various/All selected then list all affected building numbers</t>
  </si>
  <si>
    <t>Multiple sources</t>
  </si>
  <si>
    <t>Grant funding</t>
  </si>
  <si>
    <t>Departmental</t>
  </si>
  <si>
    <t>Between £100K to £2M</t>
  </si>
  <si>
    <t>Stage Gate 1 Approval</t>
  </si>
  <si>
    <t>Project Request No. 
(if applicable)</t>
  </si>
  <si>
    <t>New University Quarter</t>
  </si>
  <si>
    <t>Engineering Maintenance and Infrastructure</t>
  </si>
  <si>
    <t>Estates Strategy and Space</t>
  </si>
  <si>
    <t>Satellite Estate Services</t>
  </si>
  <si>
    <t>Professional Services</t>
  </si>
  <si>
    <t>Dept</t>
  </si>
  <si>
    <t>Confidentiality</t>
  </si>
  <si>
    <t>Yes or No</t>
  </si>
  <si>
    <t>Property Requirement</t>
  </si>
  <si>
    <t>Acquisition</t>
  </si>
  <si>
    <t>Yes</t>
  </si>
  <si>
    <t>No</t>
  </si>
  <si>
    <t>Safety Advisor name</t>
  </si>
  <si>
    <t>Back to PID</t>
  </si>
  <si>
    <t>The following checklist can help inform the H&amp;S risk assessment in consultation with the safety team</t>
  </si>
  <si>
    <t>á</t>
  </si>
  <si>
    <t xml:space="preserve">Hazards that may be encountered </t>
  </si>
  <si>
    <t>Construction phase considerations</t>
  </si>
  <si>
    <t>Possible disruption to neighbouring UCL Depts.</t>
  </si>
  <si>
    <t>Biological</t>
  </si>
  <si>
    <t>Fire safety management plan (web link)</t>
  </si>
  <si>
    <t>Chillers / Cooling tower</t>
  </si>
  <si>
    <t xml:space="preserve">Toxic </t>
  </si>
  <si>
    <t>Fire / smoke detectors</t>
  </si>
  <si>
    <t>Drainage</t>
  </si>
  <si>
    <t>Electrical</t>
  </si>
  <si>
    <t>Hot work</t>
  </si>
  <si>
    <t>Telephones</t>
  </si>
  <si>
    <t xml:space="preserve">Radioactive </t>
  </si>
  <si>
    <t>Permits to work  (web link)</t>
  </si>
  <si>
    <t>Audio Visual equip</t>
  </si>
  <si>
    <t>Change of building use</t>
  </si>
  <si>
    <t>Access</t>
  </si>
  <si>
    <t xml:space="preserve">Structural </t>
  </si>
  <si>
    <t>Hoardings</t>
  </si>
  <si>
    <t>Emergency exit routes</t>
  </si>
  <si>
    <t>Demolition works</t>
  </si>
  <si>
    <t>Alterations to disabled access</t>
  </si>
  <si>
    <t>Underground services</t>
  </si>
  <si>
    <t>Working at height</t>
  </si>
  <si>
    <t>Heating</t>
  </si>
  <si>
    <t>Overhead services</t>
  </si>
  <si>
    <t>Lifts</t>
  </si>
  <si>
    <t>Dust &amp; fumes</t>
  </si>
  <si>
    <t>Mechanical Vent. disruption</t>
  </si>
  <si>
    <t>Fume cupboard outlets</t>
  </si>
  <si>
    <t>Skips &amp; waste</t>
  </si>
  <si>
    <t>Ventilation intakes</t>
  </si>
  <si>
    <t>Others:</t>
  </si>
  <si>
    <t>Material storage (incl. toxic &amp; flammable)</t>
  </si>
  <si>
    <t>Data circuits</t>
  </si>
  <si>
    <t>Confined space working</t>
  </si>
  <si>
    <t>Construction noise</t>
  </si>
  <si>
    <t>Lone working</t>
  </si>
  <si>
    <t>Parking</t>
  </si>
  <si>
    <t xml:space="preserve">Toilets </t>
  </si>
  <si>
    <t>Welfare</t>
  </si>
  <si>
    <t>Interaction with other works</t>
  </si>
  <si>
    <t>Electrical equipment (110v or battery)</t>
  </si>
  <si>
    <t>Financial</t>
  </si>
  <si>
    <t>Risk Rating</t>
  </si>
  <si>
    <t>Risk Status</t>
  </si>
  <si>
    <t>Risk treatment</t>
  </si>
  <si>
    <t>Risk Rank</t>
  </si>
  <si>
    <t>No Action</t>
  </si>
  <si>
    <t>Tolerate</t>
  </si>
  <si>
    <t>Intolerable 21-25</t>
  </si>
  <si>
    <t>Treat</t>
  </si>
  <si>
    <t>Severe 16-20</t>
  </si>
  <si>
    <t>Terminate</t>
  </si>
  <si>
    <t>Manageable with mitigation 11-15</t>
  </si>
  <si>
    <t>Manageable within existing controls 6-10</t>
  </si>
  <si>
    <t>No Action 0-5</t>
  </si>
  <si>
    <t>Manageable within existing controls</t>
  </si>
  <si>
    <t>Manageable with mitigation</t>
  </si>
  <si>
    <t>Severe</t>
  </si>
  <si>
    <t>Intolerable</t>
  </si>
  <si>
    <r>
      <t>Stage Gate (SG) Dates (at the end of each stage)</t>
    </r>
    <r>
      <rPr>
        <sz val="12"/>
        <color theme="1"/>
        <rFont val="Arial"/>
        <family val="2"/>
      </rPr>
      <t>:</t>
    </r>
  </si>
  <si>
    <t>Project Category</t>
  </si>
  <si>
    <t>Key deliverables:</t>
  </si>
  <si>
    <t>Send the completed PID for approval to Portfolio Services Office at portfolioservices@ucl.ac.uk
The approvals process takes three working days. Once approved the PSO will issue you the reporting template and Project Execution Plan template (PEP) for use in subsequent stages.</t>
  </si>
  <si>
    <r>
      <rPr>
        <b/>
        <sz val="12"/>
        <color theme="1"/>
        <rFont val="Arial"/>
        <family val="2"/>
      </rPr>
      <t>Stage Gate 1 - Project Start</t>
    </r>
    <r>
      <rPr>
        <b/>
        <sz val="11"/>
        <color theme="1"/>
        <rFont val="Arial"/>
        <family val="2"/>
      </rPr>
      <t xml:space="preserve">
</t>
    </r>
    <r>
      <rPr>
        <sz val="7"/>
        <color theme="1"/>
        <rFont val="Arial"/>
        <family val="2"/>
      </rPr>
      <t xml:space="preserve">    Stage 1 - Need</t>
    </r>
  </si>
  <si>
    <r>
      <rPr>
        <b/>
        <sz val="12"/>
        <color theme="1"/>
        <rFont val="Arial"/>
        <family val="2"/>
      </rPr>
      <t>Stage Gate 4 - Contract Award</t>
    </r>
    <r>
      <rPr>
        <b/>
        <sz val="11"/>
        <color theme="1"/>
        <rFont val="Arial"/>
        <family val="2"/>
      </rPr>
      <t xml:space="preserve">
</t>
    </r>
    <r>
      <rPr>
        <sz val="7"/>
        <color theme="1"/>
        <rFont val="Arial"/>
        <family val="2"/>
      </rPr>
      <t xml:space="preserve">   Stage 4 - Procurement, Planning and Budgeting</t>
    </r>
  </si>
  <si>
    <r>
      <rPr>
        <b/>
        <sz val="12"/>
        <color theme="1"/>
        <rFont val="Arial"/>
        <family val="2"/>
      </rPr>
      <t>Construction Start</t>
    </r>
    <r>
      <rPr>
        <b/>
        <sz val="11"/>
        <color theme="1"/>
        <rFont val="Arial"/>
        <family val="2"/>
      </rPr>
      <t xml:space="preserve">
</t>
    </r>
    <r>
      <rPr>
        <sz val="7"/>
        <color theme="1"/>
        <rFont val="Arial"/>
        <family val="2"/>
      </rPr>
      <t xml:space="preserve">   Stage 5 - Implementation</t>
    </r>
  </si>
  <si>
    <r>
      <rPr>
        <b/>
        <sz val="12"/>
        <color theme="1"/>
        <rFont val="Arial"/>
        <family val="2"/>
      </rPr>
      <t>Stage Gate 5 - Construction / Works completion</t>
    </r>
    <r>
      <rPr>
        <b/>
        <sz val="11"/>
        <color theme="1"/>
        <rFont val="Arial"/>
        <family val="2"/>
      </rPr>
      <t xml:space="preserve">
   </t>
    </r>
    <r>
      <rPr>
        <sz val="7"/>
        <color theme="1"/>
        <rFont val="Arial"/>
        <family val="2"/>
      </rPr>
      <t xml:space="preserve">Stage 5 - Implementation </t>
    </r>
  </si>
  <si>
    <r>
      <rPr>
        <b/>
        <sz val="12"/>
        <color theme="1"/>
        <rFont val="Arial"/>
        <family val="2"/>
      </rPr>
      <t>Stage Gate 6 - End Defects Liability Period</t>
    </r>
    <r>
      <rPr>
        <b/>
        <sz val="11"/>
        <color theme="1"/>
        <rFont val="Arial"/>
        <family val="2"/>
      </rPr>
      <t xml:space="preserve">
</t>
    </r>
    <r>
      <rPr>
        <sz val="7"/>
        <color theme="1"/>
        <rFont val="Arial"/>
        <family val="2"/>
      </rPr>
      <t xml:space="preserve">   Stage 6 - Operations</t>
    </r>
  </si>
  <si>
    <r>
      <t>Stage Gate 7 - Project Close</t>
    </r>
    <r>
      <rPr>
        <b/>
        <sz val="11"/>
        <color theme="1"/>
        <rFont val="Arial"/>
        <family val="2"/>
      </rPr>
      <t xml:space="preserve">
</t>
    </r>
    <r>
      <rPr>
        <sz val="7"/>
        <color theme="1"/>
        <rFont val="Arial"/>
        <family val="2"/>
      </rPr>
      <t xml:space="preserve">   Stage 7 - Post Project Review</t>
    </r>
  </si>
  <si>
    <t>AV</t>
  </si>
  <si>
    <t>PCs</t>
  </si>
  <si>
    <t>Networking</t>
  </si>
  <si>
    <t>WIFI</t>
  </si>
  <si>
    <t>Cluster Rooms</t>
  </si>
  <si>
    <t>Lecture Theatres</t>
  </si>
  <si>
    <t>Printing</t>
  </si>
  <si>
    <t>Telephony</t>
  </si>
  <si>
    <t>Datacentres</t>
  </si>
  <si>
    <t>Comms Rooms</t>
  </si>
  <si>
    <t>Y</t>
  </si>
  <si>
    <t>N</t>
  </si>
  <si>
    <t xml:space="preserve">For assistance in reviewing IT requirements contact ISD on isd-pmo@ucl.ac.uk </t>
  </si>
  <si>
    <t>Click here for Guidance</t>
  </si>
  <si>
    <t>Refer to note 3 and update IT Checklist</t>
  </si>
  <si>
    <t>3 Complete the IT checklist below to identify any significant IT impact or IT element to the project:</t>
  </si>
  <si>
    <t>4 Asbestos Risk Assessment should be undertaken in consultation with the Asbestos Manager</t>
  </si>
  <si>
    <t xml:space="preserve">5 Project Categorisaton Assessment </t>
  </si>
  <si>
    <r>
      <t xml:space="preserve">Safety Risk
</t>
    </r>
    <r>
      <rPr>
        <u/>
        <sz val="8"/>
        <color theme="10"/>
        <rFont val="Arial"/>
        <family val="2"/>
      </rPr>
      <t>(refer to note 2 &amp; complete H&amp;S checklist)</t>
    </r>
  </si>
  <si>
    <r>
      <t xml:space="preserve">Asbestos Risk </t>
    </r>
    <r>
      <rPr>
        <u/>
        <sz val="8"/>
        <color theme="10"/>
        <rFont val="Arial"/>
        <family val="2"/>
      </rPr>
      <t>(refer to note 4)</t>
    </r>
  </si>
  <si>
    <t>Date</t>
  </si>
  <si>
    <t>Night shift work</t>
  </si>
  <si>
    <t>Scaffolding over 2 working lifts high</t>
  </si>
  <si>
    <t>Mobile cranes / hoists</t>
  </si>
  <si>
    <t>Pedestrian/ Traffic management</t>
  </si>
  <si>
    <t>Excavation</t>
  </si>
  <si>
    <t>Temporary Works</t>
  </si>
  <si>
    <t>Abseiling (rope access)</t>
  </si>
  <si>
    <t>Final Cost</t>
  </si>
  <si>
    <t>&lt;State reasons for any variance&gt;
&lt;List any warranties&gt;
&lt;List any outstanding defects, defects liability and period&gt;
&lt;List any changes or additions to the asset register&gt;</t>
  </si>
  <si>
    <t>Stage Gate 4 Approval</t>
  </si>
  <si>
    <t>Send the updated PID and PAR Form for approval to Portfolio Services Office at portfolioservices@ucl.ac.uk.</t>
  </si>
  <si>
    <t>Contractor Name</t>
  </si>
  <si>
    <t>Approved budget</t>
  </si>
  <si>
    <t>Stage Gate 6 Approval</t>
  </si>
  <si>
    <t>Send the updated PID for approval to close the project on the project register.</t>
  </si>
  <si>
    <t>Financial Category</t>
  </si>
  <si>
    <t xml:space="preserve">New request or update </t>
  </si>
  <si>
    <t>New</t>
  </si>
  <si>
    <t>SMP - Main</t>
  </si>
  <si>
    <t>Update</t>
  </si>
  <si>
    <t>SMP - Residences</t>
  </si>
  <si>
    <t>Stage gate 6 - Project Close Out Summary (small projects only)</t>
  </si>
  <si>
    <t>Stage Gate 4 - Mobilisation Planning (small projects only)</t>
  </si>
  <si>
    <t>Stage Gate 5 - Handover Planning (small projects only)</t>
  </si>
  <si>
    <t>No of RIDDORS</t>
  </si>
  <si>
    <t>Recycled waste %</t>
  </si>
  <si>
    <t>Total Waste kg</t>
  </si>
  <si>
    <t>Carbon Impact</t>
  </si>
  <si>
    <t>Stage Gate 5 Approval</t>
  </si>
  <si>
    <t>Commisssioning, training, etc</t>
  </si>
  <si>
    <r>
      <rPr>
        <b/>
        <sz val="12"/>
        <color theme="1"/>
        <rFont val="Arial"/>
        <family val="2"/>
      </rPr>
      <t>Stage Gate 2 - Funding approved</t>
    </r>
    <r>
      <rPr>
        <b/>
        <sz val="11"/>
        <color theme="1"/>
        <rFont val="Arial"/>
        <family val="2"/>
      </rPr>
      <t xml:space="preserve">
</t>
    </r>
    <r>
      <rPr>
        <sz val="11"/>
        <color theme="1"/>
        <rFont val="Arial"/>
        <family val="2"/>
      </rPr>
      <t xml:space="preserve">   </t>
    </r>
    <r>
      <rPr>
        <sz val="7"/>
        <color theme="1"/>
        <rFont val="Arial"/>
        <family val="2"/>
      </rPr>
      <t>Stage 2 - Initiation (Stage C)</t>
    </r>
  </si>
  <si>
    <r>
      <rPr>
        <b/>
        <sz val="12"/>
        <color theme="1"/>
        <rFont val="Arial"/>
        <family val="2"/>
      </rPr>
      <t>Stage Gate 3 - Detailed Design approved</t>
    </r>
    <r>
      <rPr>
        <b/>
        <sz val="11"/>
        <color theme="1"/>
        <rFont val="Arial"/>
        <family val="2"/>
      </rPr>
      <t xml:space="preserve">
</t>
    </r>
    <r>
      <rPr>
        <sz val="11"/>
        <color theme="1"/>
        <rFont val="Arial"/>
        <family val="2"/>
      </rPr>
      <t xml:space="preserve">   </t>
    </r>
    <r>
      <rPr>
        <sz val="7"/>
        <color theme="1"/>
        <rFont val="Arial"/>
        <family val="2"/>
      </rPr>
      <t>Stage 3 - Design Development  Stage D / Specification of Works</t>
    </r>
  </si>
  <si>
    <t>Medium project (PRG)</t>
  </si>
  <si>
    <t>Works during UCL holiday period</t>
  </si>
  <si>
    <t>Public Highway/ pavement blocked, closed or occupied</t>
  </si>
  <si>
    <t>Weekend working
(over 4 hours per day)</t>
  </si>
  <si>
    <t> Chemistry</t>
  </si>
  <si>
    <t> Earth Sciences</t>
  </si>
  <si>
    <t> Mathematics</t>
  </si>
  <si>
    <t> Natural Sciences</t>
  </si>
  <si>
    <t> Physics &amp; Astronomy</t>
  </si>
  <si>
    <t> Science &amp; Technology Studies</t>
  </si>
  <si>
    <t> Statistical Science</t>
  </si>
  <si>
    <t>New Build</t>
  </si>
  <si>
    <t>Project</t>
  </si>
  <si>
    <t>Programme Activity</t>
  </si>
  <si>
    <t>Pre-project</t>
  </si>
  <si>
    <t> Biochemical Engineering</t>
  </si>
  <si>
    <t> Bloomsbury Centre for Bioinformatics</t>
  </si>
  <si>
    <t> Centre for Computational Statistics and Machine Learning</t>
  </si>
  <si>
    <t> Chemical Engineering</t>
  </si>
  <si>
    <t> Civil, Environmental &amp; Geomatic Engineering</t>
  </si>
  <si>
    <t> Computer Science</t>
  </si>
  <si>
    <t> Electronic &amp; Electrical Engineering</t>
  </si>
  <si>
    <t> Institute of the Americas</t>
  </si>
  <si>
    <t> Management Science &amp; Innovation</t>
  </si>
  <si>
    <t> Mechanical Engineering</t>
  </si>
  <si>
    <t> Medical Physics &amp; Bioengineering</t>
  </si>
  <si>
    <t> Security &amp; Crime Science</t>
  </si>
  <si>
    <t> Space &amp; Climate Physics (Mullard Space Science Laboratory) </t>
  </si>
  <si>
    <t>Faculty of Biomedical Sciences</t>
  </si>
  <si>
    <t>Professional Services (Operations)</t>
  </si>
  <si>
    <t>Vice-Provosts</t>
  </si>
  <si>
    <t>Prof Services: Communications and Marketing</t>
  </si>
  <si>
    <t>Prof Services: Development and Alumni Relations</t>
  </si>
  <si>
    <t>Prof Services: Finance and Business Affairs</t>
  </si>
  <si>
    <t>Prof Services: Human Resources</t>
  </si>
  <si>
    <t>Prof Services: Information Services</t>
  </si>
  <si>
    <t>Prof Services: Library Services</t>
  </si>
  <si>
    <t>Prof Services: Museums and Collections</t>
  </si>
  <si>
    <t>Prof Services: Student and Registry Services</t>
  </si>
  <si>
    <t>Prof Services: UCL Estates</t>
  </si>
  <si>
    <t>Project Value</t>
  </si>
  <si>
    <r>
      <rPr>
        <b/>
        <sz val="12"/>
        <color theme="1"/>
        <rFont val="Arial"/>
        <family val="2"/>
      </rPr>
      <t>Occupation Date</t>
    </r>
    <r>
      <rPr>
        <b/>
        <sz val="11"/>
        <color theme="1"/>
        <rFont val="Arial"/>
        <family val="2"/>
      </rPr>
      <t xml:space="preserve">
   </t>
    </r>
    <r>
      <rPr>
        <sz val="7"/>
        <color theme="1"/>
        <rFont val="Arial"/>
        <family val="2"/>
      </rPr>
      <t xml:space="preserve">Stage 5 - Implementation </t>
    </r>
  </si>
  <si>
    <t>Project Footprint (sqm)</t>
  </si>
  <si>
    <t>Recurrent Costs Value</t>
  </si>
  <si>
    <t>Capital Programme – Core Campus</t>
  </si>
  <si>
    <t>Capital Programme – Residences and non-core academic</t>
  </si>
  <si>
    <t>Capital Programme -  Partners</t>
  </si>
  <si>
    <t>ABERDEEN MANSIONS, 20_353</t>
  </si>
  <si>
    <t>ALEXANDRA HOUSE, 17-19 QUEEN SQUARE_244</t>
  </si>
  <si>
    <t>ANDREW HUXLEY BUILDING_125</t>
  </si>
  <si>
    <t>ANECHOIC ROOM_31</t>
  </si>
  <si>
    <t>ANNE STEPHENSON HOUSE_66</t>
  </si>
  <si>
    <t>ARTHUR TATTERSALL HOUSE_207</t>
  </si>
  <si>
    <t>ASTOR COLLEGE_251</t>
  </si>
  <si>
    <t>AVIATION HOUSE_151</t>
  </si>
  <si>
    <t>BEDFORD PLACE, 33_149</t>
  </si>
  <si>
    <t>BEDFORD WAY, 26_85</t>
  </si>
  <si>
    <t>BELNOR HOUSE_305</t>
  </si>
  <si>
    <t>BENTHAM HOUSE_56</t>
  </si>
  <si>
    <t>BERNARD JOHNSON HOUSE_291</t>
  </si>
  <si>
    <t>BERNARD KATZ BUILDING_50</t>
  </si>
  <si>
    <t>BLAKENEY POINT, BUNK HOUSE_76</t>
  </si>
  <si>
    <t>BLAKENEY POINT, MAIN BUILDING_75</t>
  </si>
  <si>
    <t>BLOOMSBURY THEATRE_9</t>
  </si>
  <si>
    <t>BUNGALOWS, 109 CAMDEN ROAD_65</t>
  </si>
  <si>
    <t>CAMLEY STREET, 103_156</t>
  </si>
  <si>
    <t>CAMPBELL HOUSE EAST_54</t>
  </si>
  <si>
    <t>CAMPBELL HOUSE WEST_73</t>
  </si>
  <si>
    <t>CENTRAL HOUSE_388</t>
  </si>
  <si>
    <t>CHADWICK BUILDING_13</t>
  </si>
  <si>
    <t>CHANDLER HOUSE_235</t>
  </si>
  <si>
    <t>CHAPEL PLACE,1-2 PORTSLADE BRIGHT_380</t>
  </si>
  <si>
    <t>CHARLES BELL HOUSE_257</t>
  </si>
  <si>
    <t>CHENIES MEWS, 86-98_204</t>
  </si>
  <si>
    <t>CHRISTOPHER INGOLD BUILDING_67</t>
  </si>
  <si>
    <t>CLIFFORD PUGH HOUSE_210</t>
  </si>
  <si>
    <t>CONTEMPLATION ROOM_34</t>
  </si>
  <si>
    <t>COURTAULD BUILDING_255</t>
  </si>
  <si>
    <t>CRUCIFORM BUILDING_212</t>
  </si>
  <si>
    <t>DARWIN BUILDING_44</t>
  </si>
  <si>
    <t>DENYS HOLLAND HOUSE_64</t>
  </si>
  <si>
    <t>DMS WATSON BUILDING_42</t>
  </si>
  <si>
    <t>DRAYTON HOUSE_107</t>
  </si>
  <si>
    <t>EAR INSTITUTE - WICKLOW STREET 75_401</t>
  </si>
  <si>
    <t>EAR INSTITUTE- GRAYS INN RD 332_348</t>
  </si>
  <si>
    <t>EAR INSTITUTE- GRAYS INN RD 334-336_280</t>
  </si>
  <si>
    <t>EASTMAN DENTAL INSTITUTE_245</t>
  </si>
  <si>
    <t>EGYPTOLOGY_41</t>
  </si>
  <si>
    <t>ELECTRICITY TRANSFORMER CHAMBER_52</t>
  </si>
  <si>
    <t>ENGINEERING FRONT BUILDING_365</t>
  </si>
  <si>
    <t>EUSTON ROAD, 222_150</t>
  </si>
  <si>
    <t>EUSTON SQUARE, 1_136</t>
  </si>
  <si>
    <t>FAIRFIELD COURT_140</t>
  </si>
  <si>
    <t>FLAT 58, BLOOMSBURY MANSIONS_118</t>
  </si>
  <si>
    <t>FOSTER COURT_40</t>
  </si>
  <si>
    <t>FRANCES GARDNER HOUSE_351</t>
  </si>
  <si>
    <t>FRANCIS CRICK INSTITUTE, THE_393</t>
  </si>
  <si>
    <t>FRONT LODGES_14</t>
  </si>
  <si>
    <t>GIDEON SCHREIER WING (HILLEL HOUSE)_109</t>
  </si>
  <si>
    <t>GOLDSMID HOUSE (WILTON PLAZA)_373</t>
  </si>
  <si>
    <t>GORDON HOUSE_88</t>
  </si>
  <si>
    <t>GORDON SQ 31-34 &amp; 14 TAVITON STREET_90</t>
  </si>
  <si>
    <t>GORDON SQUARE, 16-18_35</t>
  </si>
  <si>
    <t>GORDON SQUARE, 19_33</t>
  </si>
  <si>
    <t>GORDON SQUARE, 20_32</t>
  </si>
  <si>
    <t>GORDON SQUARE, 21_30</t>
  </si>
  <si>
    <t>GORDON SQUARE, 22_29</t>
  </si>
  <si>
    <t>GORDON SQUARE, 23_28</t>
  </si>
  <si>
    <t>GORDON SQUARE, 24_26</t>
  </si>
  <si>
    <t>GORDON SQUARE, 25_25</t>
  </si>
  <si>
    <t>GORDON SQUARE, 26_24</t>
  </si>
  <si>
    <t>GORDON SQUARE, 36-38_134</t>
  </si>
  <si>
    <t>GORDON SQUARE, 48_116</t>
  </si>
  <si>
    <t>GORDON SQUARE, 49-51_371</t>
  </si>
  <si>
    <t>GORDON SQUARE, 55-59_394</t>
  </si>
  <si>
    <t>GORDON STREET, 25_2</t>
  </si>
  <si>
    <t>GOSH (3 ROOMS)_139</t>
  </si>
  <si>
    <t>GOSPEL OAK STORE UNIT_316</t>
  </si>
  <si>
    <t>GOWER PLACE, 23_95</t>
  </si>
  <si>
    <t>GOWER ST 115-117_203</t>
  </si>
  <si>
    <t>GOWER STREET, 134-136(LEWIS'S BLDG)_48</t>
  </si>
  <si>
    <t>GOWER STREET, 66-72_87</t>
  </si>
  <si>
    <t>GOWER STREET, 91_397</t>
  </si>
  <si>
    <t>GRAYS INN ROAD 123_347</t>
  </si>
  <si>
    <t>GRAYS INN ROAD, 330 - RNTNEH_264</t>
  </si>
  <si>
    <t>GREAT ORMOND STREET, 34_382</t>
  </si>
  <si>
    <t>HAMPSTEAD ROAD, 132_317</t>
  </si>
  <si>
    <t>HAMPSTEAD ROAD, 140_318</t>
  </si>
  <si>
    <t>HAMPSTEAD ROAD, 62-64_153</t>
  </si>
  <si>
    <t>HATTER INSTITUTE_198</t>
  </si>
  <si>
    <t>HAWKRIDGE ADMINISTRATION BUILDING_345</t>
  </si>
  <si>
    <t>HAWKRIDGE ANNEX_344</t>
  </si>
  <si>
    <t>HAWKRIDGE HOUSE_96</t>
  </si>
  <si>
    <t>HEALTH CENTRE_100</t>
  </si>
  <si>
    <t>HEALTH PROTECTION AGENCY (1 ROOM)_147</t>
  </si>
  <si>
    <t>HENRY MORLEY_36</t>
  </si>
  <si>
    <t>HUNTER STREET, 8_249</t>
  </si>
  <si>
    <t>IAN BAKER HOUSE_124</t>
  </si>
  <si>
    <t>ICH - 3-5 LONG YARD_361</t>
  </si>
  <si>
    <t>ICH - 43 GREAT ORMOND STREET_306</t>
  </si>
  <si>
    <t>ICH - CAMELIA BOTNAR BUILDING_241</t>
  </si>
  <si>
    <t>ICH - CARDIAC WING_364</t>
  </si>
  <si>
    <t>ICH - MAIN BUILDING_237</t>
  </si>
  <si>
    <t>ICH - PHILIP ULLMAN WING_239</t>
  </si>
  <si>
    <t>ICH - WELLCOME TRUST BUILDING_238</t>
  </si>
  <si>
    <t>ICH - WOLFSON CENTRE_240</t>
  </si>
  <si>
    <t>IFOR EVANS HALL_69</t>
  </si>
  <si>
    <t>INST NEUROLOGY - 1 WAKEFIELD ST_236</t>
  </si>
  <si>
    <t>INST NEUROLOGY - 12 QUEEN SQUARE_246</t>
  </si>
  <si>
    <t>INST NEUROLOGY - 23 QUEEN SQUARE_243</t>
  </si>
  <si>
    <t>INST NEUROLOGY - 33 QUEEN SQUARE_378</t>
  </si>
  <si>
    <t>INST NEUROLOGY - 7 QUEEN SQUARE_307</t>
  </si>
  <si>
    <t>INST NEUROLOGY - 8/11 QUEEN SQUARE_247</t>
  </si>
  <si>
    <t>INST NEUROLOGY - NHNN WEST WING_248</t>
  </si>
  <si>
    <t>INST NEUROLOGY - QUEEN SQUARE HOUSE_242</t>
  </si>
  <si>
    <t>INST OF OPHTHALM - ASHTON BUILDING_232</t>
  </si>
  <si>
    <t>INST OF OPHTHALM - CAYTON ST, 17-25_234</t>
  </si>
  <si>
    <t>INST OF OPHTHALM - PHASE 6A BATH ST_366</t>
  </si>
  <si>
    <t>INST OF OPHTHALM - PHASE 6B BATH ST_367</t>
  </si>
  <si>
    <t>INST OF OPHTHALM - WOLFSON BLDG_231</t>
  </si>
  <si>
    <t>INST OF ORTH - BIOMEDICAL ENG BLDG_270</t>
  </si>
  <si>
    <t>INST OF ORTH - DAWN TRUST BUILDING_272</t>
  </si>
  <si>
    <t>INST OF ORTH - GOAT HOUSE_273</t>
  </si>
  <si>
    <t>INST OF ORTH - RESEARCH BLOCK_267</t>
  </si>
  <si>
    <t>INST OF ORTH - STUDENT CENTRE_268</t>
  </si>
  <si>
    <t>INST OF ORTH - TEACHING CENTRE_274</t>
  </si>
  <si>
    <t>INST OF ORTH - WEAR TEST BUILDING_271</t>
  </si>
  <si>
    <t>INST OF ORTH - WORKSHOP_269</t>
  </si>
  <si>
    <t>JAMES LIGHTHILL HOUSE_106</t>
  </si>
  <si>
    <t>JAMES LIGHTHILL LODGE_379</t>
  </si>
  <si>
    <t>JOHN DODGSON HOUSE_105</t>
  </si>
  <si>
    <t>JOHN TOVELL HOUSE, GOWER ST, 89_79</t>
  </si>
  <si>
    <t>JOHN TOVELL HOUSE, GOWER ST, 93-97_80</t>
  </si>
  <si>
    <t>KATHLEEN LONSDALE BUILDING_1</t>
  </si>
  <si>
    <t>KING GEORGE HOSPITAL_157</t>
  </si>
  <si>
    <t>LANGTON CLOSE_103</t>
  </si>
  <si>
    <t>LONDON CENTRE FOR NANOTECHNOLOGY_7</t>
  </si>
  <si>
    <t>LONDON SCHOOL HYGIENE TROP (1 ROOM)_146</t>
  </si>
  <si>
    <t>MALET PLACE ENGINEERING BUILDING_350</t>
  </si>
  <si>
    <t>MALET PLACE, 1-4_46</t>
  </si>
  <si>
    <t>MAPLE HOUSE_387</t>
  </si>
  <si>
    <t>MAX RAYNE HOUSE_70</t>
  </si>
  <si>
    <t>MEDAWAR BUILDING_37</t>
  </si>
  <si>
    <t>MEDICAL SCHOOL BUILDING_374</t>
  </si>
  <si>
    <t>MEDICAL SCIENCES AND ANATOMY_16</t>
  </si>
  <si>
    <t>MILL HILL - FRY OBSERVATORY_122</t>
  </si>
  <si>
    <t>MILL HILL - RADCLIFFE OBSERVATORY_121</t>
  </si>
  <si>
    <t>MILL HILL - WILSON OBSERVATORY_120</t>
  </si>
  <si>
    <t>MNH GOSH (4 ROOMS)_138</t>
  </si>
  <si>
    <t>MONOMARK HOUSE_391</t>
  </si>
  <si>
    <t>MOORFIELDS EYE HOSPITAL_233</t>
  </si>
  <si>
    <t>MORTIMER MARKET CENTRE_215</t>
  </si>
  <si>
    <t>MRC BUILDING_53</t>
  </si>
  <si>
    <t>MRC NIMR (10 ROOMS)_144</t>
  </si>
  <si>
    <t>MSSL HOLMBURY ST MARY, ARIEL HOUSE_112</t>
  </si>
  <si>
    <t>MSSL HOLMBURY ST MARY, HOLMBURY HOU_110</t>
  </si>
  <si>
    <t>MSSL HOLMBURY ST MARY, STABLE BLOCK_111</t>
  </si>
  <si>
    <t>MSSL HOLMBURY ST MARY, WORKSHOPS_114</t>
  </si>
  <si>
    <t>MSSL HOLMBURY TEMPORARY BUILDINGS_113</t>
  </si>
  <si>
    <t>MSSL HOLMBURY THE "NU" BUILDING_115</t>
  </si>
  <si>
    <t>N &amp; S TRANSIT HOUSES_15</t>
  </si>
  <si>
    <t>NEIL SHARP HOUSE_355</t>
  </si>
  <si>
    <t>NETWORK BUILDING_356</t>
  </si>
  <si>
    <t>NEW HALL_395</t>
  </si>
  <si>
    <t>NORTH WING_4</t>
  </si>
  <si>
    <t>OPHTHALMOLOGY LECTURE CABIN_368</t>
  </si>
  <si>
    <t>ORMOND HOUSE_354</t>
  </si>
  <si>
    <t>PAUL O'GORMAN BUILDING_200</t>
  </si>
  <si>
    <t>PEARSON BUILDING_3</t>
  </si>
  <si>
    <t>PHYSICS BUILDING_6</t>
  </si>
  <si>
    <t>PHYSICS YARD_392</t>
  </si>
  <si>
    <t>PODIUM_398</t>
  </si>
  <si>
    <t>PRANKERD HOUSE_209</t>
  </si>
  <si>
    <t>RAMSAY HALL (LONDON,PARIS,NEW YORK)_55</t>
  </si>
  <si>
    <t>RAMSAY HALL (ROME)_78</t>
  </si>
  <si>
    <t>RAYNE INSTITUTE_202</t>
  </si>
  <si>
    <t>RECEPTION BUILDING_358</t>
  </si>
  <si>
    <t>ROBERTS BUILDING_45</t>
  </si>
  <si>
    <t>ROCKEFELLER BOILER HOUSE_375</t>
  </si>
  <si>
    <t>ROCKEFELLER BUILDING_201</t>
  </si>
  <si>
    <t>ROYAL EAR HOSPITAL_135</t>
  </si>
  <si>
    <t>ROYAL FREE HOSPITAL_281</t>
  </si>
  <si>
    <t>ROYAL INSTITUTION, THE (11 ROOMS)_154</t>
  </si>
  <si>
    <t>RUBIN BUILDING_117</t>
  </si>
  <si>
    <t>RUSSELL SQUARE, 17 (2 ROOMS)_155</t>
  </si>
  <si>
    <t>SCHAFER HOUSE_104</t>
  </si>
  <si>
    <t>SCHOOL OF PHARMACY_131</t>
  </si>
  <si>
    <t>SHENLEY ASST.GDMAN'S HOUSE 325_325</t>
  </si>
  <si>
    <t>SHENLEY ASST.GDMAN'S HOUSE 326_326</t>
  </si>
  <si>
    <t>SHENLEY ATHLETIC GROUND CHANGING RO_320</t>
  </si>
  <si>
    <t>SHENLEY ATHLETIC GROUND FITNESS TRA_329</t>
  </si>
  <si>
    <t>SHENLEY ATHLETIC GROUND PAVILION_319</t>
  </si>
  <si>
    <t>SHENLEY ATHLETIC GROUND WORKSHOP &amp;_321</t>
  </si>
  <si>
    <t>SHENLEY DEP.GD.MAN.HOUSE_323</t>
  </si>
  <si>
    <t>SHENLEY GD.MANAGERS HOUSE_322</t>
  </si>
  <si>
    <t>SHENLEY STEWARD'S HOUSE_324</t>
  </si>
  <si>
    <t>SHROPSHIRE HOUSE_219</t>
  </si>
  <si>
    <t>SLADE SCHOOL OF FINE ART_94</t>
  </si>
  <si>
    <t>SOUTH WING_12</t>
  </si>
  <si>
    <t>SSEES_126</t>
  </si>
  <si>
    <t>TAVISTOCK HOUSE_132</t>
  </si>
  <si>
    <t>TAVISTOCK SQUARE, 31_399</t>
  </si>
  <si>
    <t>TAVISTOCK SQUARE, 34_377</t>
  </si>
  <si>
    <t>TAVISTOCK SQUARE, 35_389</t>
  </si>
  <si>
    <t>TAVITON STREET, 2_386</t>
  </si>
  <si>
    <t>TAVITON STREET, 3-4_81</t>
  </si>
  <si>
    <t>TORRINGTON PLACE, 1-19_86</t>
  </si>
  <si>
    <t>TORRINGTON PLACE, 33-35_47</t>
  </si>
  <si>
    <t>TOTTENHAM COURT ROAD, 170_396</t>
  </si>
  <si>
    <t>TOTTENHAM COURT ROAD, 175-176_390</t>
  </si>
  <si>
    <t>TOTTENHAM COURT ROAD, 188_363</t>
  </si>
  <si>
    <t>TOTTENHAM COURT ROAD, 90_352</t>
  </si>
  <si>
    <t>TUFNELL PARK - PAMELA_359</t>
  </si>
  <si>
    <t>UCL HOSPITAL_370</t>
  </si>
  <si>
    <t>WATES HOUSE_82</t>
  </si>
  <si>
    <t>WHITFIELD ST LAB/TORIES (3 ROOM)_145</t>
  </si>
  <si>
    <t>WHITTINGTN HOSPITAL - HIGHGATE WING_152</t>
  </si>
  <si>
    <t>WHITTINGTON HOSPITAL - MAIN SITE_376</t>
  </si>
  <si>
    <t>WILKINS BUILDING (MAIN BUILDING)_5</t>
  </si>
  <si>
    <t>WILSON STREET, 69_148</t>
  </si>
  <si>
    <t>WIMPOLE STREET 47 (4 ROOMS)_141</t>
  </si>
  <si>
    <t>WIMPOLE STREET 50 (3 ROOMS)_142</t>
  </si>
  <si>
    <t>WIMPOLE STREET 51 (1 ROOM)_143</t>
  </si>
  <si>
    <t>WOLFSON HOUSE_49</t>
  </si>
  <si>
    <t>Anthropology</t>
  </si>
  <si>
    <t>Aon Benfield Hazard Centre</t>
  </si>
  <si>
    <t>Australia</t>
  </si>
  <si>
    <t>Bartlett Centre for Advanced Spatial Analysis</t>
  </si>
  <si>
    <t>Bartlett School of Architecture</t>
  </si>
  <si>
    <t>Bartlett School of Construction &amp; Project Management</t>
  </si>
  <si>
    <t>Bartlett School of Graduate Studies</t>
  </si>
  <si>
    <t>Bartlett School of Planning</t>
  </si>
  <si>
    <t>Bartlett Development Planning Unit</t>
  </si>
  <si>
    <t>Bentham Project</t>
  </si>
  <si>
    <t>Cancer Institute</t>
  </si>
  <si>
    <t>Carbon Capture Legal Programme</t>
  </si>
  <si>
    <t>Centre for Applied Archaeology</t>
  </si>
  <si>
    <t>Centre for Archives &amp; Records Management</t>
  </si>
  <si>
    <t>Centre for Audio-Visual Study and Practice in Archaeology</t>
  </si>
  <si>
    <t>Centre for CO2 Technology </t>
  </si>
  <si>
    <t>Centre for Commercial Law</t>
  </si>
  <si>
    <t>Centre for Criminal Law</t>
  </si>
  <si>
    <t>Centre for Digital Anthropology</t>
  </si>
  <si>
    <t>Centre for Digital Humanities</t>
  </si>
  <si>
    <t>Centre for Early Modern Exchanges</t>
  </si>
  <si>
    <t>Centre for Editing Lives and Letters</t>
  </si>
  <si>
    <t>Centre for Empirical Legal Studies</t>
  </si>
  <si>
    <t>Centre for Ethics &amp; Law</t>
  </si>
  <si>
    <t>Centre for Health Informatics and Multiprofessional Education (CHIME)</t>
  </si>
  <si>
    <t>Centre for Humanities Interdisciplinary Research Projects</t>
  </si>
  <si>
    <t>Centre for Innovative Manufacturing in Emergent Macromolecular Therapies </t>
  </si>
  <si>
    <t>Centre for International Courts &amp; Tribunals</t>
  </si>
  <si>
    <t>Centre for Law &amp; Economics</t>
  </si>
  <si>
    <t>Centre for Law &amp; Governance in Europe</t>
  </si>
  <si>
    <t>Centre for Law &amp; the Environment</t>
  </si>
  <si>
    <t>Centre for Materials Research</t>
  </si>
  <si>
    <t>Centre for Mathematics and Physics in the Life Sciences and Experimental Biology (CoMPLEX)</t>
  </si>
  <si>
    <t>Centre for Medical Imaging Computing (CMIC)</t>
  </si>
  <si>
    <t>Centre for Medieval &amp; Renaissance Studies</t>
  </si>
  <si>
    <t>Centre for Microdata Methods and Practice</t>
  </si>
  <si>
    <t>Centre for Microeconomic Analysis of Public Policy</t>
  </si>
  <si>
    <t>Centre for Multidisciplinary &amp; Intercultural Inquiry</t>
  </si>
  <si>
    <t>Centre for Museums, Heritage and Material Culture Studies</t>
  </si>
  <si>
    <t>Centre for Nature Inspired Engineering </t>
  </si>
  <si>
    <t>Centre for Philosophy, Justice &amp; Health</t>
  </si>
  <si>
    <t>Centre for Planetary Sciences</t>
  </si>
  <si>
    <t>Centre for Publishing</t>
  </si>
  <si>
    <t>Centre for Research and Analysis of Migration</t>
  </si>
  <si>
    <t>Centre for Research into Evolution, Search and Testing </t>
  </si>
  <si>
    <t>Centre for Research on the Dynamics of Civilisation</t>
  </si>
  <si>
    <t>Centre for Systems Engineering</t>
  </si>
  <si>
    <t>Centre for Terrestrial Carbon Dynamics</t>
  </si>
  <si>
    <t>Centre for the Evaluation of Development Policies</t>
  </si>
  <si>
    <t>Centre for Transnational History</t>
  </si>
  <si>
    <t>Centre for Transport Studies</t>
  </si>
  <si>
    <t>China Centre for Health &amp; Humanity</t>
  </si>
  <si>
    <t>Climate and Water Research Unit</t>
  </si>
  <si>
    <t>Coastal and Estuarine Research Centre</t>
  </si>
  <si>
    <t>Constitution Unit</t>
  </si>
  <si>
    <t>Constitutional Law Group</t>
  </si>
  <si>
    <t>CRUCIBLE Centre for Lifelong Health and Wellbeing</t>
  </si>
  <si>
    <t>Division of Biosciences</t>
  </si>
  <si>
    <t>Division of Infection &amp; Immunity</t>
  </si>
  <si>
    <t>Division of Medicine</t>
  </si>
  <si>
    <t>Division of Psychology &amp; Language Sciences</t>
  </si>
  <si>
    <t>Division of Surgery &amp; Interventional Science</t>
  </si>
  <si>
    <t>Ear Institute</t>
  </si>
  <si>
    <t>Eastman Dental Institute</t>
  </si>
  <si>
    <t>Economics</t>
  </si>
  <si>
    <t>Employment Migration and Social Justice</t>
  </si>
  <si>
    <t>Energy Institute</t>
  </si>
  <si>
    <t>English Language &amp; Literature</t>
  </si>
  <si>
    <t>Environment Institute</t>
  </si>
  <si>
    <t>Environmental Change Research Centre</t>
  </si>
  <si>
    <t>European Institute</t>
  </si>
  <si>
    <t>European Social &amp; Political Studies</t>
  </si>
  <si>
    <t>Extreme Citizen Science (ExCiteS) </t>
  </si>
  <si>
    <t>Gatsby Centre for Computational Neuroscience</t>
  </si>
  <si>
    <t>Gatsby Computational Neuroscience Unit</t>
  </si>
  <si>
    <t>Geography</t>
  </si>
  <si>
    <t>Greek &amp; Latin</t>
  </si>
  <si>
    <t>Hebrew &amp; Jewish Studies</t>
  </si>
  <si>
    <t>History</t>
  </si>
  <si>
    <t>History of Art</t>
  </si>
  <si>
    <t>Information Studies</t>
  </si>
  <si>
    <t>Innovative Manufacturing Centre for Bioprocessing</t>
  </si>
  <si>
    <t>Institute for Global Health</t>
  </si>
  <si>
    <t>Institute for Human Rights</t>
  </si>
  <si>
    <t>Institute for Risk and Disaster Reduction</t>
  </si>
  <si>
    <t>Institute for Subjectivity and the Cultural Imagination</t>
  </si>
  <si>
    <t>Institute for Women’s Health</t>
  </si>
  <si>
    <t>Institute of Archaeology</t>
  </si>
  <si>
    <t>Institute of Biomedical Engineering</t>
  </si>
  <si>
    <t>Institute of Brand and Innovation Law</t>
  </si>
  <si>
    <t>Institute of Cardiovascular Science</t>
  </si>
  <si>
    <t>Institute of Child Health</t>
  </si>
  <si>
    <t>Institute of Clinical Trials and Methodology</t>
  </si>
  <si>
    <t>Institute of Cognitive Neuroscience</t>
  </si>
  <si>
    <t>Institute of Epidemiology and Health Care</t>
  </si>
  <si>
    <t>Institute of Global Law</t>
  </si>
  <si>
    <t>Institute of Jewish Studies</t>
  </si>
  <si>
    <t>Institute of Making </t>
  </si>
  <si>
    <t>Institute of Neurology</t>
  </si>
  <si>
    <t>Institute of Ophthalmology</t>
  </si>
  <si>
    <t>Institute of Origins</t>
  </si>
  <si>
    <t>Institute of Orthopaedics and Musculoskeletal Science</t>
  </si>
  <si>
    <t>Institute of Sustainable Resources</t>
  </si>
  <si>
    <t>Interaction Centre (IC)</t>
  </si>
  <si>
    <t>International Centre for Chinese Heritage and Archaeology</t>
  </si>
  <si>
    <t>JDI Institute of Security and Crime Science</t>
  </si>
  <si>
    <t>Jevons Institute of Competition Law &amp; Economics</t>
  </si>
  <si>
    <t>Judicial Institute</t>
  </si>
  <si>
    <t>Jurisprudence @</t>
  </si>
  <si>
    <t>Laboratory for the Ethnography of the UK</t>
  </si>
  <si>
    <t>Labour Rights Institute</t>
  </si>
  <si>
    <t>London Centre for Nanotechnology</t>
  </si>
  <si>
    <t>London Labour Laws Group</t>
  </si>
  <si>
    <t>Medical School</t>
  </si>
  <si>
    <t>Medieval &amp; Renaissance Studies</t>
  </si>
  <si>
    <t>Mental Health Sciences Unit</t>
  </si>
  <si>
    <t>Migration Research Unit</t>
  </si>
  <si>
    <t>Molecular Modelling and Materials Science EngD Centre</t>
  </si>
  <si>
    <t>MRC Laboratory for Molecular Cell Biology</t>
  </si>
  <si>
    <t>NORFACE Research Programme on Migration</t>
  </si>
  <si>
    <t>Philosophy</t>
  </si>
  <si>
    <t>Political Science</t>
  </si>
  <si>
    <t>School of Energy &amp; Resources, Australia</t>
  </si>
  <si>
    <t>School of Pharmacy</t>
  </si>
  <si>
    <t>School of Slavonic &amp; East European Studies</t>
  </si>
  <si>
    <t>School of European Languages, Culture and Society</t>
  </si>
  <si>
    <t>Science, Technology, Engineering and Public Policy</t>
  </si>
  <si>
    <t>Slade School of Fine Art</t>
  </si>
  <si>
    <t>Survey of English Usage</t>
  </si>
  <si>
    <t>The Equiano Centre</t>
  </si>
  <si>
    <t>Thomas Young Centre: The London Centre for Theory and Simulation of Materials</t>
  </si>
  <si>
    <t>Urban Lab</t>
  </si>
  <si>
    <t>Urban Laboratory</t>
  </si>
  <si>
    <t>WTO Scholars' Forum</t>
  </si>
  <si>
    <t>Actual completion date:</t>
  </si>
  <si>
    <t>Who</t>
  </si>
  <si>
    <t>Changes</t>
  </si>
  <si>
    <t>PAR form updated</t>
  </si>
  <si>
    <t>Stage Gates 4, 5 and 6 fields added for small projects</t>
  </si>
  <si>
    <t>PSO</t>
  </si>
  <si>
    <t>Programme alingment categories changed</t>
  </si>
  <si>
    <t>Building list updated</t>
  </si>
  <si>
    <t>Occupation Date added</t>
  </si>
  <si>
    <t>PROJECT ACCOUNT REQUEST FORM</t>
  </si>
  <si>
    <t>Estimated financial closeout (SG6)</t>
  </si>
  <si>
    <t>New budget or update existing?</t>
  </si>
  <si>
    <t>&lt;Select&gt;</t>
  </si>
  <si>
    <t>My finance Number</t>
  </si>
  <si>
    <t>To be provided by Finance</t>
  </si>
  <si>
    <t>Financial Summary</t>
  </si>
  <si>
    <t>Linked Projects</t>
  </si>
  <si>
    <t>Source of funding</t>
  </si>
  <si>
    <t>2014/15</t>
  </si>
  <si>
    <t>2015/16</t>
  </si>
  <si>
    <t>2016/17</t>
  </si>
  <si>
    <t>2017/18</t>
  </si>
  <si>
    <t>2018/19</t>
  </si>
  <si>
    <t>Total</t>
  </si>
  <si>
    <t>1 Aug 14- 31 Jul 15</t>
  </si>
  <si>
    <t>1 Aug 15- 31 Jul 16</t>
  </si>
  <si>
    <t>1 Aug 16- 31 Jul 17</t>
  </si>
  <si>
    <t>1 Aug 17- 31 Jul 18</t>
  </si>
  <si>
    <t>1 Aug 18- 31 Jul 19</t>
  </si>
  <si>
    <t>A. COST BUDGET</t>
  </si>
  <si>
    <t>£</t>
  </si>
  <si>
    <t>CAPITAL PROJECT</t>
  </si>
  <si>
    <t>Building Works</t>
  </si>
  <si>
    <t>Enabling Works</t>
  </si>
  <si>
    <t>Asbestos Removal</t>
  </si>
  <si>
    <t>Relocation Costs</t>
  </si>
  <si>
    <t>Other Direct Costs</t>
  </si>
  <si>
    <t>Equip Purchases</t>
  </si>
  <si>
    <t>Professional fees</t>
  </si>
  <si>
    <t>Sub-total</t>
  </si>
  <si>
    <t>Contingency</t>
  </si>
  <si>
    <t>TOTAL COST</t>
  </si>
  <si>
    <t>SMP PROJECT</t>
  </si>
  <si>
    <t>Electrical Services</t>
  </si>
  <si>
    <t>Mechanical Services</t>
  </si>
  <si>
    <t>Professional Fees</t>
  </si>
  <si>
    <t>FEASIBILITY PROJECT</t>
  </si>
  <si>
    <t>PETTY WORKS PROJECT</t>
  </si>
  <si>
    <t>External Works</t>
  </si>
  <si>
    <t>Internal Refurbishment</t>
  </si>
  <si>
    <t>Sign &amp; Signposting</t>
  </si>
  <si>
    <t>B. PROJECT FUNDING</t>
  </si>
  <si>
    <t>External funding</t>
  </si>
  <si>
    <t>[insert source description]</t>
  </si>
  <si>
    <t>TOTAL EXTERNAL FUNDING</t>
  </si>
  <si>
    <t>Internal funding budget(s)</t>
  </si>
  <si>
    <t>[insert source eg Capital Programme/SMP/Dept]</t>
  </si>
  <si>
    <t>TOTAL INTENAL FUNDING</t>
  </si>
  <si>
    <t>TOTAL FUNDING</t>
  </si>
  <si>
    <t>Evidence of Funding</t>
  </si>
  <si>
    <t>Requested by</t>
  </si>
  <si>
    <t xml:space="preserve">UCL Project Officer </t>
  </si>
  <si>
    <t>Head of Department Signature</t>
  </si>
  <si>
    <t>Approval by email to the PSO is sufficient</t>
  </si>
  <si>
    <t>Budget Holder Signature (If SMP funding)</t>
  </si>
  <si>
    <t>Send the signed Project Account Request Form to Portfolio Services Office at portfolioservices@ucl.ac.uk following financial approval and as part of the stage gate approval process.</t>
  </si>
  <si>
    <r>
      <t>Project Summary</t>
    </r>
    <r>
      <rPr>
        <sz val="12"/>
        <color theme="0"/>
        <rFont val="Arial"/>
        <family val="2"/>
      </rPr>
      <t xml:space="preserve"> </t>
    </r>
  </si>
  <si>
    <t>CONSTRUCTION WELFARE BUILDING (CIB)_159</t>
  </si>
  <si>
    <t>CONSTRUCTION WELFARE BUILDING (Beach Site)_158</t>
  </si>
  <si>
    <t>FRONT QUAD PAVILLION_160</t>
  </si>
  <si>
    <t>JAPANESE GARDEN PAVILLION_161</t>
  </si>
  <si>
    <t>Building List updated</t>
  </si>
  <si>
    <t>Use this form for all estates projects to request a project account code and to update the budget recorded in FIS following appropriate approval. All figures are to be inclusive of VAT.</t>
  </si>
  <si>
    <t>&lt;£250K</t>
  </si>
  <si>
    <t>Between £250K and £2M</t>
  </si>
  <si>
    <t>Environment methodology score replaced Environment risk rating</t>
  </si>
  <si>
    <t>SMP Priority Rating replaces SMP Funding</t>
  </si>
  <si>
    <t>BREEAM</t>
  </si>
  <si>
    <t>Ska</t>
  </si>
  <si>
    <t>Mini Ska</t>
  </si>
  <si>
    <t>Carbon Appraisal</t>
  </si>
  <si>
    <t>CEEQUAL</t>
  </si>
  <si>
    <t>SMP Priority Score</t>
  </si>
  <si>
    <t>1 Environment Methodology Guidance</t>
  </si>
  <si>
    <t>Risk</t>
  </si>
  <si>
    <t xml:space="preserve">Capital Programme - UCL East </t>
  </si>
  <si>
    <t xml:space="preserve">Strategic Maintenance Plan - Main </t>
  </si>
  <si>
    <t xml:space="preserve">Strategic Maintenance Plan - Residences </t>
  </si>
  <si>
    <t xml:space="preserve">External Funding </t>
  </si>
  <si>
    <t>IOE - BEDFORD WAY, 20</t>
  </si>
  <si>
    <t>IOE - EMERALD STREET,23-29</t>
  </si>
  <si>
    <t>IOE - ENDSLEIGH GARDENS, 9-11</t>
  </si>
  <si>
    <t>IOE - ENDSLEIGH STREET,14</t>
  </si>
  <si>
    <t>IOE - GORDON SQUARE, 55-59</t>
  </si>
  <si>
    <t>IOE - JOHN ADAMS HALL</t>
  </si>
  <si>
    <t>IOE - WOBURN SQUARE,10</t>
  </si>
  <si>
    <t>IOE - WOBURN SQUARE,11</t>
  </si>
  <si>
    <t>IOE - WOBURN SQUARE,12</t>
  </si>
  <si>
    <t>IOE - WOBURN SQUARE,13</t>
  </si>
  <si>
    <t>IOE - WOBURN SQUARE,14</t>
  </si>
  <si>
    <t>IOE - WOBURN SQUARE,15</t>
  </si>
  <si>
    <t>IOE - WOBURN SQUARE,16</t>
  </si>
  <si>
    <t>IOE - WOBURN SQUARE,17</t>
  </si>
  <si>
    <t>IOE - WOBURN SQUARE,18</t>
  </si>
  <si>
    <t>IOE - WOBURN SQUARE,24-26</t>
  </si>
  <si>
    <t>IOE - WOBURN SQUARE,27-28</t>
  </si>
  <si>
    <t>Fire Safety Contact</t>
  </si>
  <si>
    <t>IoE</t>
  </si>
  <si>
    <t>Institute of Education</t>
  </si>
  <si>
    <t xml:space="preserve">BIM </t>
  </si>
  <si>
    <r>
      <t xml:space="preserve">2 Safety Risk Assessment 
Works involving activities highlighted (in yellow) require a MANDATORY consultation with the relevant safety advisor or manager BEFORE submitting the PID document to the PSO for approval. Failure to do so will result in the PID being rejected by the PSO.  If the yellow boxes dont apply to the project, there is no need to engage with safety o add a name in the Safety Advisor box.
</t>
    </r>
    <r>
      <rPr>
        <sz val="11"/>
        <color theme="1"/>
        <rFont val="Arial"/>
        <family val="2"/>
      </rPr>
      <t xml:space="preserve">Construction Safety – Richard Lukos (r.lukos@ucl.ac.uk)/ Roy Capleton (r.capleton@ucl.ac.uk)
Fire Safety/ Disabled access – estates.fire@ucl.ac.uk
Biological safety (laboratory works) - Jillian Deans (j.deans@ucl.ac.uk)/ Mike Lockyer (m.lockyer@ucl.ac.uk)
Radiation safety (laboratory works) - Mike Lockyer/ Jillian Deans 
Asbestos – estates.asbestos@ucl.ac.uk
BIM - David Stevens (David.stevens@ucl.ac.uk) </t>
    </r>
  </si>
  <si>
    <t>ISD Costs</t>
  </si>
  <si>
    <t xml:space="preserve">ISD Costs </t>
  </si>
  <si>
    <t>n</t>
  </si>
  <si>
    <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</si>
</sst>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39" x14ac:knownFonts="1">
    <font>
      <sz val="11"/>
      <color theme="1"/>
      <name val="Calibri"/>
      <family val="2"/>
      <scheme val="minor"/>
    </font>
    <font>
      <sz val="11"/>
      <color theme="1"/>
      <name val="Arial"/>
      <family val="2"/>
    </font>
    <font>
      <b/>
      <sz val="12"/>
      <color theme="1"/>
      <name val="Arial"/>
      <family val="2"/>
    </font>
    <font>
      <b/>
      <sz val="10"/>
      <color theme="1"/>
      <name val="Arial"/>
      <family val="2"/>
    </font>
    <font>
      <sz val="10"/>
      <color theme="1"/>
      <name val="Arial"/>
      <family val="2"/>
    </font>
    <font>
      <vertAlign val="superscript"/>
      <sz val="10"/>
      <color theme="1"/>
      <name val="Arial"/>
      <family val="2"/>
    </font>
    <font>
      <b/>
      <vertAlign val="superscript"/>
      <sz val="10"/>
      <color theme="1"/>
      <name val="Arial"/>
      <family val="2"/>
    </font>
    <font>
      <b/>
      <sz val="11"/>
      <color theme="1"/>
      <name val="Calibri"/>
      <family val="2"/>
      <scheme val="minor"/>
    </font>
    <font>
      <sz val="10"/>
      <name val="Arial"/>
      <family val="2"/>
    </font>
    <font>
      <sz val="12"/>
      <color indexed="8"/>
      <name val="Calibri"/>
      <family val="2"/>
    </font>
    <font>
      <u/>
      <sz val="12"/>
      <color theme="10"/>
      <name val="Calibri"/>
      <family val="2"/>
      <scheme val="minor"/>
    </font>
    <font>
      <sz val="12"/>
      <color theme="1"/>
      <name val="Calibri"/>
      <family val="2"/>
      <scheme val="minor"/>
    </font>
    <font>
      <sz val="10"/>
      <color theme="1"/>
      <name val="Times New Roman"/>
      <family val="1"/>
    </font>
    <font>
      <u/>
      <sz val="11"/>
      <color theme="10"/>
      <name val="Calibri"/>
      <family val="2"/>
    </font>
    <font>
      <b/>
      <sz val="8"/>
      <color theme="1"/>
      <name val="CommercialPi BT"/>
      <family val="1"/>
      <charset val="2"/>
    </font>
    <font>
      <sz val="8"/>
      <color theme="1"/>
      <name val="Arial"/>
      <family val="2"/>
    </font>
    <font>
      <sz val="8"/>
      <color theme="1"/>
      <name val="CommercialPi BT"/>
      <family val="1"/>
      <charset val="2"/>
    </font>
    <font>
      <u/>
      <sz val="11"/>
      <color theme="10"/>
      <name val="Calibri"/>
      <family val="2"/>
      <scheme val="minor"/>
    </font>
    <font>
      <sz val="12"/>
      <color theme="1"/>
      <name val="Arial"/>
      <family val="2"/>
    </font>
    <font>
      <sz val="12"/>
      <color rgb="FF808080"/>
      <name val="Arial"/>
      <family val="2"/>
    </font>
    <font>
      <b/>
      <sz val="12"/>
      <color theme="0"/>
      <name val="Arial"/>
      <family val="2"/>
    </font>
    <font>
      <u/>
      <sz val="12"/>
      <color theme="10"/>
      <name val="Arial"/>
      <family val="2"/>
    </font>
    <font>
      <sz val="12"/>
      <color theme="0"/>
      <name val="Arial"/>
      <family val="2"/>
    </font>
    <font>
      <u/>
      <sz val="10"/>
      <color theme="10"/>
      <name val="Arial"/>
      <family val="2"/>
    </font>
    <font>
      <b/>
      <sz val="11"/>
      <color theme="1"/>
      <name val="Arial"/>
      <family val="2"/>
    </font>
    <font>
      <sz val="7"/>
      <color theme="1"/>
      <name val="Arial"/>
      <family val="2"/>
    </font>
    <font>
      <sz val="11"/>
      <color theme="1"/>
      <name val="Arial"/>
      <family val="2"/>
    </font>
    <font>
      <u/>
      <sz val="12"/>
      <color theme="10"/>
      <name val="Calibri"/>
      <family val="2"/>
    </font>
    <font>
      <u/>
      <sz val="8"/>
      <color theme="10"/>
      <name val="Arial"/>
      <family val="2"/>
    </font>
    <font>
      <sz val="12"/>
      <name val="Arial"/>
      <family val="2"/>
    </font>
    <font>
      <sz val="9"/>
      <color indexed="81"/>
      <name val="Tahoma"/>
      <family val="2"/>
    </font>
    <font>
      <sz val="8"/>
      <color indexed="81"/>
      <name val="Tahoma"/>
      <family val="2"/>
    </font>
    <font>
      <b/>
      <sz val="8"/>
      <color indexed="81"/>
      <name val="Tahoma"/>
      <family val="2"/>
    </font>
    <font>
      <sz val="11"/>
      <color rgb="FF000000"/>
      <name val="Calibri"/>
      <family val="2"/>
    </font>
    <font>
      <b/>
      <u/>
      <sz val="12"/>
      <color theme="0"/>
      <name val="Arial"/>
      <family val="2"/>
    </font>
    <font>
      <i/>
      <sz val="12"/>
      <color theme="0"/>
      <name val="Arial"/>
      <family val="2"/>
    </font>
    <font>
      <i/>
      <sz val="12"/>
      <name val="Arial"/>
      <family val="2"/>
    </font>
    <font>
      <sz val="11"/>
      <name val="Calibri"/>
      <family val="2"/>
      <scheme val="minor"/>
    </font>
    <font>
      <sz val="12"/>
      <color theme="10"/>
      <name val="Arial"/>
      <family val="2"/>
    </font>
  </fonts>
  <fills count="13">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828D37"/>
        <bgColor indexed="64"/>
      </patternFill>
    </fill>
    <fill>
      <patternFill patternType="solid">
        <fgColor rgb="FFE0E0E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theme="0" tint="-0.24994659260841701"/>
      </left>
      <right style="thin">
        <color theme="0" tint="-0.24994659260841701"/>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medium">
        <color indexed="64"/>
      </left>
      <right/>
      <top/>
      <bottom/>
      <diagonal/>
    </border>
    <border>
      <left style="medium">
        <color auto="1"/>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medium">
        <color indexed="64"/>
      </right>
      <top style="thin">
        <color theme="0" tint="-0.24994659260841701"/>
      </top>
      <bottom style="thin">
        <color theme="0" tint="-0.14996795556505021"/>
      </bottom>
      <diagonal/>
    </border>
    <border>
      <left/>
      <right style="medium">
        <color indexed="64"/>
      </right>
      <top/>
      <bottom style="thin">
        <color theme="0" tint="-0.24994659260841701"/>
      </bottom>
      <diagonal/>
    </border>
    <border>
      <left/>
      <right style="medium">
        <color indexed="64"/>
      </right>
      <top style="thin">
        <color theme="0"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theme="0" tint="-0.24994659260841701"/>
      </right>
      <top style="medium">
        <color indexed="64"/>
      </top>
      <bottom style="thin">
        <color theme="0" tint="-0.14996795556505021"/>
      </bottom>
      <diagonal/>
    </border>
    <border>
      <left style="thin">
        <color theme="0" tint="-0.24994659260841701"/>
      </left>
      <right style="thin">
        <color theme="0" tint="-0.24994659260841701"/>
      </right>
      <top style="medium">
        <color indexed="64"/>
      </top>
      <bottom style="thin">
        <color theme="0" tint="-0.14996795556505021"/>
      </bottom>
      <diagonal/>
    </border>
    <border>
      <left style="thin">
        <color theme="0" tint="-0.24994659260841701"/>
      </left>
      <right/>
      <top style="medium">
        <color indexed="64"/>
      </top>
      <bottom style="thin">
        <color theme="0" tint="-0.14996795556505021"/>
      </bottom>
      <diagonal/>
    </border>
    <border>
      <left/>
      <right style="thin">
        <color theme="0" tint="-0.24994659260841701"/>
      </right>
      <top style="medium">
        <color indexed="64"/>
      </top>
      <bottom style="thin">
        <color theme="0" tint="-0.14996795556505021"/>
      </bottom>
      <diagonal/>
    </border>
    <border>
      <left style="thin">
        <color theme="0" tint="-0.24994659260841701"/>
      </left>
      <right style="medium">
        <color indexed="64"/>
      </right>
      <top style="medium">
        <color indexed="64"/>
      </top>
      <bottom style="thin">
        <color theme="0" tint="-0.14996795556505021"/>
      </bottom>
      <diagonal/>
    </border>
    <border>
      <left/>
      <right/>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thin">
        <color indexed="64"/>
      </left>
      <right style="medium">
        <color indexed="64"/>
      </right>
      <top style="thin">
        <color indexed="64"/>
      </top>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medium">
        <color auto="1"/>
      </left>
      <right/>
      <top style="thin">
        <color theme="1" tint="0.499984740745262"/>
      </top>
      <bottom/>
      <diagonal/>
    </border>
    <border>
      <left/>
      <right/>
      <top style="thin">
        <color theme="1" tint="0.499984740745262"/>
      </top>
      <bottom/>
      <diagonal/>
    </border>
    <border>
      <left/>
      <right style="medium">
        <color indexed="64"/>
      </right>
      <top style="thin">
        <color theme="1" tint="0.499984740745262"/>
      </top>
      <bottom/>
      <diagonal/>
    </border>
    <border>
      <left style="medium">
        <color indexed="64"/>
      </left>
      <right style="thin">
        <color theme="0" tint="-0.1499679555650502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s>
  <cellStyleXfs count="49">
    <xf numFmtId="0" fontId="0" fillId="0" borderId="0"/>
    <xf numFmtId="43" fontId="8"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 fillId="0" borderId="0"/>
    <xf numFmtId="0" fontId="11" fillId="0" borderId="0"/>
    <xf numFmtId="0" fontId="13"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278">
    <xf numFmtId="0" fontId="0" fillId="0" borderId="0" xfId="0"/>
    <xf numFmtId="0" fontId="7"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0" fillId="0" borderId="0" xfId="0" applyFont="1" applyAlignment="1">
      <alignment vertical="top" wrapText="1"/>
    </xf>
    <xf numFmtId="0" fontId="6" fillId="0" borderId="0" xfId="0" applyFont="1" applyAlignment="1">
      <alignment vertical="center"/>
    </xf>
    <xf numFmtId="0" fontId="3" fillId="2" borderId="1" xfId="0" applyFont="1" applyFill="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xf>
    <xf numFmtId="0" fontId="4" fillId="2" borderId="1" xfId="0" applyFont="1" applyFill="1" applyBorder="1" applyAlignment="1">
      <alignment vertical="center" wrapText="1"/>
    </xf>
    <xf numFmtId="0" fontId="4" fillId="4" borderId="6" xfId="0" applyFont="1" applyFill="1" applyBorder="1" applyAlignment="1">
      <alignment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4" fillId="3" borderId="5" xfId="0" applyFont="1" applyFill="1" applyBorder="1" applyAlignment="1">
      <alignment vertical="center" wrapText="1"/>
    </xf>
    <xf numFmtId="0" fontId="4" fillId="6" borderId="5" xfId="0" applyFont="1" applyFill="1" applyBorder="1" applyAlignment="1">
      <alignment vertical="center" wrapText="1"/>
    </xf>
    <xf numFmtId="0" fontId="4" fillId="0" borderId="6" xfId="0" applyFont="1" applyBorder="1" applyAlignment="1">
      <alignment vertical="center" wrapText="1"/>
    </xf>
    <xf numFmtId="0" fontId="4" fillId="5" borderId="5" xfId="0" applyFont="1" applyFill="1" applyBorder="1" applyAlignment="1">
      <alignment vertical="center" wrapText="1"/>
    </xf>
    <xf numFmtId="0" fontId="4" fillId="4" borderId="5" xfId="0" applyFont="1" applyFill="1" applyBorder="1" applyAlignment="1">
      <alignment vertical="center" wrapText="1"/>
    </xf>
    <xf numFmtId="0" fontId="5" fillId="0" borderId="0" xfId="0" applyFont="1" applyAlignment="1">
      <alignment vertical="center"/>
    </xf>
    <xf numFmtId="0" fontId="0" fillId="0" borderId="0" xfId="0" applyAlignment="1"/>
    <xf numFmtId="0" fontId="13" fillId="0" borderId="0" xfId="47" applyAlignment="1" applyProtection="1">
      <alignment horizontal="center" vertical="center" wrapText="1"/>
    </xf>
    <xf numFmtId="0" fontId="14" fillId="8" borderId="31" xfId="0" applyFont="1" applyFill="1" applyBorder="1" applyAlignment="1">
      <alignment vertical="center" wrapText="1"/>
    </xf>
    <xf numFmtId="0" fontId="15" fillId="0" borderId="25" xfId="0" applyFont="1" applyBorder="1" applyAlignment="1">
      <alignment horizontal="left" vertical="center" wrapText="1" indent="1"/>
    </xf>
    <xf numFmtId="0" fontId="15" fillId="0" borderId="24"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3" fillId="0" borderId="0" xfId="0" applyFont="1" applyBorder="1" applyAlignment="1">
      <alignment vertical="center" wrapText="1"/>
    </xf>
    <xf numFmtId="0" fontId="4" fillId="0" borderId="0" xfId="0" applyFont="1" applyBorder="1" applyAlignment="1">
      <alignment vertical="center" wrapText="1"/>
    </xf>
    <xf numFmtId="0" fontId="17" fillId="0" borderId="24" xfId="48" applyBorder="1" applyAlignment="1">
      <alignment horizontal="left" vertical="center" wrapText="1" indent="1"/>
    </xf>
    <xf numFmtId="0" fontId="15"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18" fillId="2" borderId="49" xfId="0" applyFont="1" applyFill="1" applyBorder="1" applyAlignment="1" applyProtection="1">
      <alignment horizontal="left" vertical="center" wrapText="1"/>
    </xf>
    <xf numFmtId="0" fontId="18" fillId="2" borderId="50" xfId="0" applyFont="1" applyFill="1" applyBorder="1" applyAlignment="1" applyProtection="1">
      <alignment horizontal="left" vertical="center" wrapText="1"/>
    </xf>
    <xf numFmtId="0" fontId="2" fillId="2" borderId="24" xfId="0" applyFont="1" applyFill="1" applyBorder="1" applyAlignment="1" applyProtection="1">
      <alignment horizontal="left" vertical="center" wrapText="1"/>
    </xf>
    <xf numFmtId="0" fontId="24" fillId="0" borderId="0" xfId="0" applyFont="1" applyAlignment="1">
      <alignment vertical="center"/>
    </xf>
    <xf numFmtId="0" fontId="11" fillId="0" borderId="0" xfId="0" applyFont="1"/>
    <xf numFmtId="0" fontId="15" fillId="11" borderId="25" xfId="0" applyFont="1" applyFill="1" applyBorder="1" applyAlignment="1">
      <alignment horizontal="left" vertical="center" wrapText="1" indent="1"/>
    </xf>
    <xf numFmtId="0" fontId="17" fillId="11" borderId="24" xfId="48" applyFill="1" applyBorder="1" applyAlignment="1">
      <alignment horizontal="left" vertical="center" wrapText="1" indent="1"/>
    </xf>
    <xf numFmtId="0" fontId="15" fillId="11" borderId="24" xfId="0" applyFont="1" applyFill="1" applyBorder="1" applyAlignment="1">
      <alignment horizontal="left" vertical="center" wrapText="1" indent="1"/>
    </xf>
    <xf numFmtId="0" fontId="15" fillId="0" borderId="63" xfId="0" applyFont="1" applyBorder="1" applyAlignment="1">
      <alignment horizontal="left" vertical="center" wrapText="1" indent="1"/>
    </xf>
    <xf numFmtId="0" fontId="15" fillId="11" borderId="63" xfId="0" applyFont="1" applyFill="1" applyBorder="1" applyAlignment="1">
      <alignment horizontal="left" vertical="center" wrapText="1" indent="1"/>
    </xf>
    <xf numFmtId="0" fontId="15" fillId="11" borderId="27" xfId="0" applyFont="1" applyFill="1" applyBorder="1" applyAlignment="1">
      <alignment horizontal="left" vertical="center" wrapText="1" indent="1"/>
    </xf>
    <xf numFmtId="0" fontId="15" fillId="10" borderId="62" xfId="0" applyFont="1" applyFill="1" applyBorder="1" applyAlignment="1">
      <alignment horizontal="left" vertical="center" wrapText="1" indent="1"/>
    </xf>
    <xf numFmtId="0" fontId="29" fillId="0" borderId="46" xfId="0" applyFont="1" applyBorder="1" applyAlignment="1" applyProtection="1">
      <alignment horizontal="left" vertical="center" wrapText="1"/>
      <protection locked="0"/>
    </xf>
    <xf numFmtId="0" fontId="29" fillId="0" borderId="30" xfId="0" applyFont="1" applyBorder="1" applyAlignment="1" applyProtection="1">
      <alignment horizontal="left" vertical="center" wrapText="1"/>
      <protection locked="0"/>
    </xf>
    <xf numFmtId="0" fontId="29" fillId="0" borderId="9" xfId="0" applyFont="1" applyBorder="1" applyProtection="1">
      <protection locked="0"/>
    </xf>
    <xf numFmtId="0" fontId="29" fillId="0" borderId="47" xfId="0" applyFont="1" applyBorder="1" applyAlignment="1" applyProtection="1">
      <alignment horizontal="left" vertical="center" wrapText="1"/>
      <protection locked="0"/>
    </xf>
    <xf numFmtId="0" fontId="29" fillId="0" borderId="56" xfId="0" applyFont="1" applyFill="1" applyBorder="1" applyAlignment="1" applyProtection="1">
      <alignment horizontal="left" vertical="center" wrapText="1"/>
      <protection locked="0"/>
    </xf>
    <xf numFmtId="0" fontId="29" fillId="0" borderId="58"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left" vertical="center" wrapText="1"/>
      <protection locked="0"/>
    </xf>
    <xf numFmtId="0" fontId="29" fillId="0" borderId="17" xfId="0" applyFont="1" applyFill="1" applyBorder="1" applyAlignment="1" applyProtection="1">
      <alignment horizontal="left" vertical="center" wrapText="1"/>
      <protection locked="0"/>
    </xf>
    <xf numFmtId="0" fontId="0" fillId="0" borderId="69" xfId="0" applyBorder="1"/>
    <xf numFmtId="0" fontId="29" fillId="10" borderId="64" xfId="0" applyFont="1" applyFill="1" applyBorder="1" applyAlignment="1">
      <alignment vertical="center" wrapText="1"/>
    </xf>
    <xf numFmtId="0" fontId="29" fillId="10" borderId="66" xfId="0" applyFont="1" applyFill="1" applyBorder="1" applyAlignment="1">
      <alignment vertical="center" wrapText="1"/>
    </xf>
    <xf numFmtId="0" fontId="29" fillId="10" borderId="68" xfId="0" applyFont="1" applyFill="1" applyBorder="1" applyAlignment="1">
      <alignment vertical="center" wrapText="1"/>
    </xf>
    <xf numFmtId="0" fontId="29" fillId="0" borderId="51" xfId="0" applyFont="1" applyBorder="1" applyAlignment="1" applyProtection="1">
      <alignment horizontal="left" vertical="center" wrapText="1"/>
      <protection locked="0"/>
    </xf>
    <xf numFmtId="0" fontId="29" fillId="0" borderId="54" xfId="0" applyFont="1" applyBorder="1" applyAlignment="1" applyProtection="1">
      <alignment horizontal="left" vertical="center" wrapText="1"/>
      <protection locked="0"/>
    </xf>
    <xf numFmtId="0" fontId="29" fillId="0" borderId="55" xfId="0" applyFont="1" applyBorder="1" applyAlignment="1" applyProtection="1">
      <alignment horizontal="left" vertical="center" wrapText="1"/>
      <protection locked="0"/>
    </xf>
    <xf numFmtId="0" fontId="0" fillId="0" borderId="0" xfId="0" applyBorder="1"/>
    <xf numFmtId="0" fontId="29" fillId="10" borderId="76" xfId="0" applyFont="1" applyFill="1" applyBorder="1" applyAlignment="1">
      <alignment vertical="center" wrapText="1"/>
    </xf>
    <xf numFmtId="0" fontId="19" fillId="10" borderId="78" xfId="0" applyFont="1" applyFill="1" applyBorder="1" applyAlignment="1">
      <alignment horizontal="left" vertical="center" wrapText="1"/>
    </xf>
    <xf numFmtId="0" fontId="26" fillId="0" borderId="24" xfId="0" applyFont="1" applyBorder="1" applyAlignment="1">
      <alignment horizontal="left" vertical="center" wrapText="1" indent="1"/>
    </xf>
    <xf numFmtId="0" fontId="26" fillId="0" borderId="63" xfId="0" applyFont="1" applyBorder="1" applyAlignment="1">
      <alignment horizontal="left" vertical="center" wrapText="1" indent="1"/>
    </xf>
    <xf numFmtId="0" fontId="26" fillId="0" borderId="27" xfId="0" applyFont="1" applyBorder="1" applyAlignment="1">
      <alignment horizontal="left" vertical="center" wrapText="1" indent="1"/>
    </xf>
    <xf numFmtId="0" fontId="26" fillId="0" borderId="32" xfId="0" applyFont="1" applyBorder="1" applyAlignment="1">
      <alignment horizontal="left" vertical="center" wrapText="1" indent="1"/>
    </xf>
    <xf numFmtId="0" fontId="26" fillId="0" borderId="33" xfId="0" applyFont="1" applyBorder="1" applyAlignment="1">
      <alignment horizontal="left" vertical="center" wrapText="1" indent="1"/>
    </xf>
    <xf numFmtId="0" fontId="33" fillId="0" borderId="0" xfId="0" applyFont="1" applyAlignment="1">
      <alignment vertical="center"/>
    </xf>
    <xf numFmtId="0" fontId="29" fillId="10" borderId="85" xfId="0" applyFont="1" applyFill="1" applyBorder="1" applyAlignment="1">
      <alignment vertical="center" wrapText="1"/>
    </xf>
    <xf numFmtId="0" fontId="19" fillId="10" borderId="90" xfId="0" applyFont="1" applyFill="1" applyBorder="1" applyAlignment="1">
      <alignment horizontal="left" vertical="center" wrapText="1"/>
    </xf>
    <xf numFmtId="0" fontId="29" fillId="10" borderId="77" xfId="0" applyFont="1" applyFill="1" applyBorder="1" applyAlignment="1">
      <alignment horizontal="left" vertical="center" wrapText="1"/>
    </xf>
    <xf numFmtId="0" fontId="29" fillId="10" borderId="89" xfId="0" applyFont="1" applyFill="1" applyBorder="1" applyAlignment="1">
      <alignment horizontal="left" vertical="center" wrapText="1"/>
    </xf>
    <xf numFmtId="0" fontId="0" fillId="0" borderId="0" xfId="0" applyFont="1" applyAlignment="1">
      <alignment vertical="center"/>
    </xf>
    <xf numFmtId="0" fontId="29" fillId="0" borderId="91" xfId="0" applyFont="1" applyFill="1" applyBorder="1" applyAlignment="1" applyProtection="1">
      <alignment horizontal="left" vertical="center" wrapText="1"/>
      <protection locked="0"/>
    </xf>
    <xf numFmtId="0" fontId="29" fillId="0" borderId="92" xfId="0" applyFont="1" applyFill="1" applyBorder="1" applyAlignment="1" applyProtection="1">
      <alignment horizontal="left" vertical="center" wrapText="1"/>
      <protection locked="0"/>
    </xf>
    <xf numFmtId="164" fontId="29" fillId="0" borderId="30" xfId="0" applyNumberFormat="1" applyFont="1" applyBorder="1" applyAlignment="1" applyProtection="1">
      <alignment horizontal="left" wrapText="1"/>
      <protection locked="0"/>
    </xf>
    <xf numFmtId="164" fontId="29" fillId="10" borderId="65" xfId="0" applyNumberFormat="1" applyFont="1" applyFill="1" applyBorder="1" applyAlignment="1">
      <alignment vertical="center" wrapText="1"/>
    </xf>
    <xf numFmtId="164" fontId="29" fillId="10" borderId="66" xfId="0" applyNumberFormat="1" applyFont="1" applyFill="1" applyBorder="1" applyAlignment="1">
      <alignment vertical="center" wrapText="1"/>
    </xf>
    <xf numFmtId="0" fontId="26" fillId="0" borderId="75" xfId="0" applyFont="1" applyBorder="1" applyAlignment="1">
      <alignment horizontal="left" vertical="center" wrapText="1" indent="1"/>
    </xf>
    <xf numFmtId="17" fontId="0" fillId="0" borderId="0" xfId="0" applyNumberFormat="1"/>
    <xf numFmtId="0" fontId="18" fillId="9" borderId="24" xfId="0" applyFont="1" applyFill="1" applyBorder="1" applyAlignment="1" applyProtection="1">
      <alignment horizontal="left" vertical="center" wrapText="1"/>
    </xf>
    <xf numFmtId="0" fontId="8" fillId="10" borderId="32" xfId="0" applyFont="1" applyFill="1" applyBorder="1" applyAlignment="1" applyProtection="1">
      <alignment horizontal="left" vertical="center" wrapText="1"/>
      <protection locked="0"/>
    </xf>
    <xf numFmtId="14" fontId="8" fillId="10" borderId="32" xfId="0" applyNumberFormat="1" applyFont="1" applyFill="1" applyBorder="1" applyAlignment="1" applyProtection="1">
      <alignment horizontal="left" vertical="center" wrapText="1"/>
      <protection locked="0"/>
    </xf>
    <xf numFmtId="14" fontId="29" fillId="10" borderId="32" xfId="0" applyNumberFormat="1" applyFont="1" applyFill="1" applyBorder="1" applyAlignment="1" applyProtection="1">
      <alignment horizontal="left" vertical="center" wrapText="1"/>
      <protection locked="0"/>
    </xf>
    <xf numFmtId="0" fontId="29" fillId="0" borderId="32" xfId="0" applyFont="1" applyBorder="1" applyAlignment="1" applyProtection="1">
      <alignment horizontal="left" vertical="center" wrapText="1"/>
      <protection locked="0"/>
    </xf>
    <xf numFmtId="0" fontId="20" fillId="7" borderId="24" xfId="0" applyFont="1" applyFill="1" applyBorder="1" applyAlignment="1" applyProtection="1">
      <alignment horizontal="center" vertical="center" wrapText="1"/>
    </xf>
    <xf numFmtId="0" fontId="20" fillId="7" borderId="24" xfId="0" applyFont="1" applyFill="1" applyBorder="1" applyAlignment="1" applyProtection="1">
      <alignment horizontal="left" vertical="center" wrapText="1"/>
    </xf>
    <xf numFmtId="0" fontId="20" fillId="7" borderId="98" xfId="0" applyFont="1" applyFill="1" applyBorder="1" applyAlignment="1" applyProtection="1">
      <alignment horizontal="center" vertical="center" wrapText="1"/>
    </xf>
    <xf numFmtId="0" fontId="20" fillId="7" borderId="101" xfId="0" applyFont="1" applyFill="1" applyBorder="1" applyAlignment="1" applyProtection="1">
      <alignment horizontal="center" vertical="center" wrapText="1"/>
    </xf>
    <xf numFmtId="0" fontId="34" fillId="7" borderId="24" xfId="0" applyFont="1" applyFill="1" applyBorder="1" applyAlignment="1" applyProtection="1">
      <alignment horizontal="left" vertical="center" wrapText="1"/>
    </xf>
    <xf numFmtId="4" fontId="29" fillId="10" borderId="98" xfId="0" applyNumberFormat="1" applyFont="1" applyFill="1" applyBorder="1" applyAlignment="1" applyProtection="1">
      <alignment horizontal="left" vertical="center" wrapText="1"/>
      <protection locked="0"/>
    </xf>
    <xf numFmtId="4" fontId="29" fillId="10" borderId="24" xfId="0" applyNumberFormat="1" applyFont="1" applyFill="1" applyBorder="1" applyAlignment="1" applyProtection="1">
      <alignment horizontal="left" vertical="center" wrapText="1"/>
      <protection locked="0"/>
    </xf>
    <xf numFmtId="4" fontId="29" fillId="10" borderId="24" xfId="0" applyNumberFormat="1" applyFont="1" applyFill="1" applyBorder="1" applyAlignment="1" applyProtection="1">
      <alignment horizontal="center" vertical="center" wrapText="1"/>
      <protection locked="0"/>
    </xf>
    <xf numFmtId="4" fontId="29" fillId="10" borderId="32" xfId="0" applyNumberFormat="1" applyFont="1" applyFill="1" applyBorder="1" applyAlignment="1" applyProtection="1">
      <alignment horizontal="left" vertical="center" wrapText="1"/>
      <protection locked="0"/>
    </xf>
    <xf numFmtId="4" fontId="29" fillId="10" borderId="98" xfId="0" applyNumberFormat="1" applyFont="1" applyFill="1" applyBorder="1" applyAlignment="1" applyProtection="1">
      <alignment horizontal="right" vertical="center" wrapText="1"/>
      <protection locked="0"/>
    </xf>
    <xf numFmtId="4" fontId="29" fillId="10" borderId="24" xfId="0" applyNumberFormat="1" applyFont="1" applyFill="1" applyBorder="1" applyAlignment="1" applyProtection="1">
      <alignment horizontal="right" vertical="center" wrapText="1"/>
      <protection locked="0"/>
    </xf>
    <xf numFmtId="4" fontId="29" fillId="10" borderId="32" xfId="0" applyNumberFormat="1" applyFont="1" applyFill="1" applyBorder="1" applyAlignment="1" applyProtection="1">
      <alignment horizontal="right" vertical="center" wrapText="1"/>
      <protection locked="0"/>
    </xf>
    <xf numFmtId="0" fontId="20" fillId="7" borderId="24" xfId="0" applyFont="1" applyFill="1" applyBorder="1" applyAlignment="1" applyProtection="1">
      <alignment horizontal="right" vertical="center" wrapText="1"/>
    </xf>
    <xf numFmtId="0" fontId="20" fillId="0" borderId="24" xfId="0" applyFont="1" applyFill="1" applyBorder="1" applyAlignment="1" applyProtection="1">
      <alignment horizontal="left" vertical="center" wrapText="1"/>
    </xf>
    <xf numFmtId="0" fontId="35" fillId="7" borderId="24" xfId="0" applyFont="1" applyFill="1" applyBorder="1" applyAlignment="1" applyProtection="1">
      <alignment horizontal="left" vertical="center" wrapText="1"/>
    </xf>
    <xf numFmtId="0" fontId="29" fillId="9" borderId="24" xfId="0" applyFont="1" applyFill="1" applyBorder="1" applyAlignment="1" applyProtection="1">
      <alignment horizontal="right" vertical="center" wrapText="1"/>
      <protection locked="0"/>
    </xf>
    <xf numFmtId="0" fontId="29" fillId="0" borderId="32" xfId="0" applyFont="1" applyBorder="1" applyAlignment="1" applyProtection="1">
      <alignment vertical="center" wrapText="1"/>
      <protection locked="0"/>
    </xf>
    <xf numFmtId="0" fontId="37" fillId="0" borderId="0" xfId="0" applyFont="1"/>
    <xf numFmtId="0" fontId="18" fillId="2" borderId="105" xfId="0" applyFont="1" applyFill="1" applyBorder="1" applyAlignment="1" applyProtection="1">
      <alignment horizontal="left" vertical="center" wrapText="1"/>
    </xf>
    <xf numFmtId="0" fontId="1" fillId="0" borderId="24" xfId="0" applyFont="1" applyBorder="1" applyAlignment="1">
      <alignment horizontal="left" vertical="center" wrapText="1" indent="1"/>
    </xf>
    <xf numFmtId="0" fontId="1" fillId="0" borderId="32" xfId="0" applyFont="1" applyBorder="1" applyAlignment="1">
      <alignment horizontal="left" vertical="center" wrapText="1" indent="1"/>
    </xf>
    <xf numFmtId="0" fontId="23" fillId="7" borderId="7" xfId="47" applyFont="1" applyFill="1" applyBorder="1" applyAlignment="1" applyProtection="1">
      <alignment horizontal="right"/>
    </xf>
    <xf numFmtId="0" fontId="29" fillId="0" borderId="96" xfId="0" applyFont="1" applyBorder="1" applyAlignment="1" applyProtection="1">
      <alignment horizontal="center" vertical="center" wrapText="1"/>
      <protection locked="0"/>
    </xf>
    <xf numFmtId="0" fontId="29" fillId="0" borderId="47" xfId="0" applyNumberFormat="1" applyFont="1" applyBorder="1" applyAlignment="1" applyProtection="1">
      <alignment horizontal="left" vertical="center" wrapText="1"/>
      <protection locked="0"/>
    </xf>
    <xf numFmtId="0" fontId="34" fillId="7" borderId="101" xfId="0" applyFont="1" applyFill="1" applyBorder="1" applyAlignment="1" applyProtection="1">
      <alignment horizontal="left" vertical="center" wrapText="1"/>
    </xf>
    <xf numFmtId="0" fontId="20" fillId="7" borderId="101" xfId="0" applyFont="1" applyFill="1" applyBorder="1" applyAlignment="1" applyProtection="1">
      <alignment horizontal="left" vertical="center" wrapText="1"/>
    </xf>
    <xf numFmtId="0" fontId="20" fillId="7" borderId="101" xfId="0" applyFont="1" applyFill="1" applyBorder="1" applyAlignment="1" applyProtection="1">
      <alignment horizontal="right" vertical="center" wrapText="1"/>
    </xf>
    <xf numFmtId="0" fontId="20" fillId="0" borderId="101" xfId="0" applyFont="1" applyFill="1" applyBorder="1" applyAlignment="1" applyProtection="1">
      <alignment horizontal="left" vertical="center" wrapText="1"/>
    </xf>
    <xf numFmtId="0" fontId="35" fillId="7" borderId="101" xfId="0" applyFont="1" applyFill="1" applyBorder="1" applyAlignment="1" applyProtection="1">
      <alignment horizontal="left" vertical="center" wrapText="1"/>
    </xf>
    <xf numFmtId="0" fontId="20" fillId="7" borderId="109" xfId="0" applyFont="1" applyFill="1" applyBorder="1" applyAlignment="1" applyProtection="1">
      <alignment horizontal="center" vertical="center" wrapText="1"/>
    </xf>
    <xf numFmtId="0" fontId="20" fillId="7" borderId="63" xfId="0" applyFont="1" applyFill="1" applyBorder="1" applyAlignment="1" applyProtection="1">
      <alignment horizontal="center" vertical="center" wrapText="1"/>
    </xf>
    <xf numFmtId="0" fontId="20" fillId="7" borderId="110" xfId="0" applyFont="1" applyFill="1" applyBorder="1" applyAlignment="1" applyProtection="1">
      <alignment horizontal="center" vertical="center" wrapText="1"/>
    </xf>
    <xf numFmtId="4" fontId="29" fillId="10" borderId="28" xfId="0" applyNumberFormat="1" applyFont="1" applyFill="1" applyBorder="1" applyAlignment="1" applyProtection="1">
      <alignment horizontal="left" vertical="center" wrapText="1"/>
      <protection locked="0"/>
    </xf>
    <xf numFmtId="4" fontId="29" fillId="10" borderId="111" xfId="0" applyNumberFormat="1" applyFont="1" applyFill="1" applyBorder="1" applyAlignment="1" applyProtection="1">
      <alignment horizontal="left" vertical="center" wrapText="1"/>
      <protection locked="0"/>
    </xf>
    <xf numFmtId="4" fontId="29" fillId="10" borderId="111" xfId="0" applyNumberFormat="1" applyFont="1" applyFill="1" applyBorder="1" applyAlignment="1" applyProtection="1">
      <alignment horizontal="center" vertical="center" wrapText="1"/>
      <protection locked="0"/>
    </xf>
    <xf numFmtId="4" fontId="29" fillId="10" borderId="31" xfId="0" applyNumberFormat="1" applyFont="1" applyFill="1" applyBorder="1" applyAlignment="1" applyProtection="1">
      <alignment horizontal="left" vertical="center" wrapText="1"/>
      <protection locked="0"/>
    </xf>
    <xf numFmtId="4" fontId="29" fillId="10" borderId="25" xfId="0" applyNumberFormat="1" applyFont="1" applyFill="1" applyBorder="1" applyAlignment="1" applyProtection="1">
      <alignment horizontal="right" vertical="center" wrapText="1"/>
      <protection locked="0"/>
    </xf>
    <xf numFmtId="4" fontId="29" fillId="10" borderId="104" xfId="0" applyNumberFormat="1" applyFont="1" applyFill="1" applyBorder="1" applyAlignment="1" applyProtection="1">
      <alignment horizontal="right" vertical="center" wrapText="1"/>
      <protection locked="0"/>
    </xf>
    <xf numFmtId="0" fontId="29" fillId="0" borderId="0" xfId="0" applyFont="1" applyBorder="1" applyAlignment="1" applyProtection="1">
      <alignment horizontal="left" vertical="center" wrapText="1"/>
      <protection locked="0"/>
    </xf>
    <xf numFmtId="0" fontId="18" fillId="2" borderId="105" xfId="0" applyFont="1" applyFill="1" applyBorder="1" applyAlignment="1" applyProtection="1">
      <alignment horizontal="center" vertical="center" wrapText="1"/>
    </xf>
    <xf numFmtId="0" fontId="18" fillId="2" borderId="107" xfId="0" applyFont="1" applyFill="1" applyBorder="1" applyAlignment="1" applyProtection="1">
      <alignment horizontal="center" vertical="center" wrapText="1"/>
    </xf>
    <xf numFmtId="0" fontId="29" fillId="0" borderId="48" xfId="0" applyFont="1" applyBorder="1" applyAlignment="1" applyProtection="1">
      <alignment horizontal="center" vertical="center" wrapText="1"/>
      <protection locked="0"/>
    </xf>
    <xf numFmtId="0" fontId="29" fillId="0" borderId="7" xfId="0" applyFont="1" applyBorder="1" applyAlignment="1" applyProtection="1">
      <alignment horizontal="center" vertical="center" wrapText="1"/>
      <protection locked="0"/>
    </xf>
    <xf numFmtId="0" fontId="29" fillId="2" borderId="108" xfId="47" applyFont="1" applyFill="1" applyBorder="1" applyAlignment="1" applyProtection="1">
      <alignment horizontal="left" vertical="center" wrapText="1"/>
    </xf>
    <xf numFmtId="0" fontId="38" fillId="2" borderId="106" xfId="47" applyFont="1" applyFill="1" applyBorder="1" applyAlignment="1" applyProtection="1">
      <alignment horizontal="left" vertical="center" wrapText="1"/>
    </xf>
    <xf numFmtId="0" fontId="20" fillId="7" borderId="22" xfId="0" applyFont="1" applyFill="1" applyBorder="1" applyAlignment="1" applyProtection="1">
      <alignment horizontal="left" vertical="center" wrapText="1"/>
    </xf>
    <xf numFmtId="0" fontId="20" fillId="7" borderId="23" xfId="0" applyFont="1" applyFill="1" applyBorder="1" applyAlignment="1" applyProtection="1">
      <alignment horizontal="left" vertical="center" wrapText="1"/>
    </xf>
    <xf numFmtId="0" fontId="20" fillId="7" borderId="6" xfId="0" applyFont="1" applyFill="1" applyBorder="1" applyAlignment="1" applyProtection="1">
      <alignment horizontal="left" vertical="center" wrapText="1"/>
    </xf>
    <xf numFmtId="0" fontId="29" fillId="0" borderId="8" xfId="0" applyFont="1" applyBorder="1" applyAlignment="1" applyProtection="1">
      <alignment horizontal="left" vertical="center" wrapText="1"/>
      <protection locked="0"/>
    </xf>
    <xf numFmtId="0" fontId="29" fillId="0" borderId="10" xfId="0" applyFont="1" applyBorder="1" applyAlignment="1" applyProtection="1">
      <alignment horizontal="left" vertical="center" wrapText="1"/>
      <protection locked="0"/>
    </xf>
    <xf numFmtId="0" fontId="29" fillId="0" borderId="9" xfId="0" applyFont="1" applyBorder="1" applyAlignment="1" applyProtection="1">
      <alignment horizontal="left" vertical="center" wrapText="1"/>
      <protection locked="0"/>
    </xf>
    <xf numFmtId="0" fontId="29" fillId="0" borderId="16" xfId="0" applyFont="1" applyFill="1" applyBorder="1" applyAlignment="1" applyProtection="1">
      <alignment horizontal="left" vertical="center" wrapText="1"/>
      <protection locked="0"/>
    </xf>
    <xf numFmtId="0" fontId="24" fillId="9" borderId="37" xfId="0" applyFont="1" applyFill="1" applyBorder="1" applyAlignment="1" applyProtection="1">
      <alignment horizontal="left" wrapText="1"/>
    </xf>
    <xf numFmtId="0" fontId="24" fillId="9" borderId="38" xfId="0" applyFont="1" applyFill="1" applyBorder="1" applyAlignment="1" applyProtection="1">
      <alignment horizontal="left" wrapText="1"/>
    </xf>
    <xf numFmtId="0" fontId="24" fillId="9" borderId="39" xfId="0" applyFont="1" applyFill="1" applyBorder="1" applyAlignment="1" applyProtection="1">
      <alignment horizontal="left" wrapText="1"/>
    </xf>
    <xf numFmtId="0" fontId="29" fillId="0" borderId="13" xfId="0" applyFont="1" applyFill="1" applyBorder="1" applyAlignment="1" applyProtection="1">
      <alignment horizontal="left" vertical="center" wrapText="1"/>
      <protection locked="0"/>
    </xf>
    <xf numFmtId="0" fontId="29" fillId="0" borderId="44"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0" fontId="18" fillId="2" borderId="25" xfId="0" applyFont="1" applyFill="1" applyBorder="1" applyAlignment="1" applyProtection="1">
      <alignment horizontal="left" vertical="center" wrapText="1"/>
    </xf>
    <xf numFmtId="0" fontId="18" fillId="2" borderId="32" xfId="0" applyFont="1" applyFill="1" applyBorder="1" applyAlignment="1" applyProtection="1">
      <alignment horizontal="left" vertical="center" wrapText="1"/>
    </xf>
    <xf numFmtId="0" fontId="29" fillId="0" borderId="2" xfId="0" applyFont="1" applyBorder="1" applyAlignment="1" applyProtection="1">
      <alignment horizontal="left" vertical="center" wrapText="1"/>
      <protection locked="0"/>
    </xf>
    <xf numFmtId="0" fontId="29" fillId="0" borderId="3" xfId="0" applyFont="1" applyBorder="1" applyAlignment="1" applyProtection="1">
      <alignment horizontal="left" vertical="center" wrapText="1"/>
      <protection locked="0"/>
    </xf>
    <xf numFmtId="0" fontId="29" fillId="0" borderId="4" xfId="0" applyFont="1" applyBorder="1" applyAlignment="1" applyProtection="1">
      <alignment horizontal="left" vertical="center" wrapText="1"/>
      <protection locked="0"/>
    </xf>
    <xf numFmtId="0" fontId="29" fillId="0" borderId="36" xfId="0" applyFont="1" applyBorder="1" applyAlignment="1" applyProtection="1">
      <alignment horizontal="center" vertical="center" wrapText="1"/>
      <protection locked="0"/>
    </xf>
    <xf numFmtId="14" fontId="29" fillId="0" borderId="20" xfId="0" applyNumberFormat="1" applyFont="1" applyBorder="1" applyAlignment="1" applyProtection="1">
      <alignment horizontal="center" vertical="center" wrapText="1"/>
      <protection locked="0"/>
    </xf>
    <xf numFmtId="14" fontId="29" fillId="0" borderId="29" xfId="0" applyNumberFormat="1" applyFont="1" applyBorder="1" applyAlignment="1" applyProtection="1">
      <alignment horizontal="center" vertical="center" wrapText="1"/>
      <protection locked="0"/>
    </xf>
    <xf numFmtId="14" fontId="29" fillId="0" borderId="21" xfId="0" applyNumberFormat="1" applyFont="1" applyBorder="1" applyAlignment="1" applyProtection="1">
      <alignment horizontal="center" vertical="center" wrapText="1"/>
      <protection locked="0"/>
    </xf>
    <xf numFmtId="14" fontId="29" fillId="0" borderId="30" xfId="0" applyNumberFormat="1" applyFont="1" applyBorder="1" applyAlignment="1" applyProtection="1">
      <alignment horizontal="center" vertical="center" wrapText="1"/>
      <protection locked="0"/>
    </xf>
    <xf numFmtId="0" fontId="24" fillId="9" borderId="40" xfId="0" applyFont="1" applyFill="1" applyBorder="1" applyAlignment="1" applyProtection="1">
      <alignment horizontal="left" wrapText="1"/>
    </xf>
    <xf numFmtId="0" fontId="24" fillId="9" borderId="41" xfId="0" applyFont="1" applyFill="1" applyBorder="1" applyAlignment="1" applyProtection="1">
      <alignment horizontal="left" wrapText="1"/>
    </xf>
    <xf numFmtId="0" fontId="24" fillId="9" borderId="42" xfId="0" applyFont="1" applyFill="1" applyBorder="1" applyAlignment="1" applyProtection="1">
      <alignment horizontal="left" wrapText="1"/>
    </xf>
    <xf numFmtId="0" fontId="20" fillId="7" borderId="2" xfId="0" applyFont="1" applyFill="1" applyBorder="1" applyAlignment="1" applyProtection="1">
      <alignment horizontal="left" vertical="center" wrapText="1"/>
    </xf>
    <xf numFmtId="0" fontId="20" fillId="7" borderId="3" xfId="0" applyFont="1" applyFill="1" applyBorder="1" applyAlignment="1" applyProtection="1">
      <alignment horizontal="left" vertical="center" wrapText="1"/>
    </xf>
    <xf numFmtId="0" fontId="20" fillId="7" borderId="4" xfId="0" applyFont="1" applyFill="1" applyBorder="1" applyAlignment="1" applyProtection="1">
      <alignment horizontal="left" vertical="center" wrapText="1"/>
    </xf>
    <xf numFmtId="0" fontId="27" fillId="10" borderId="23" xfId="47" applyFont="1" applyFill="1" applyBorder="1" applyAlignment="1" applyProtection="1">
      <alignment horizontal="left"/>
    </xf>
    <xf numFmtId="0" fontId="27" fillId="10" borderId="6" xfId="47" applyFont="1" applyFill="1" applyBorder="1" applyAlignment="1" applyProtection="1">
      <alignment horizontal="left"/>
    </xf>
    <xf numFmtId="0" fontId="22" fillId="7" borderId="3" xfId="0" applyFont="1" applyFill="1" applyBorder="1" applyProtection="1"/>
    <xf numFmtId="0" fontId="22" fillId="7" borderId="4" xfId="0" applyFont="1" applyFill="1" applyBorder="1" applyProtection="1"/>
    <xf numFmtId="0" fontId="29" fillId="0" borderId="8" xfId="0" applyFont="1" applyBorder="1" applyAlignment="1" applyProtection="1">
      <alignment vertical="top" wrapText="1"/>
      <protection locked="0"/>
    </xf>
    <xf numFmtId="0" fontId="29" fillId="0" borderId="10" xfId="0" applyFont="1" applyBorder="1" applyAlignment="1" applyProtection="1">
      <alignment vertical="top" wrapText="1"/>
      <protection locked="0"/>
    </xf>
    <xf numFmtId="0" fontId="29" fillId="0" borderId="9" xfId="0" applyFont="1" applyBorder="1" applyAlignment="1" applyProtection="1">
      <alignment vertical="top" wrapText="1"/>
      <protection locked="0"/>
    </xf>
    <xf numFmtId="0" fontId="2" fillId="9" borderId="82" xfId="0" applyFont="1" applyFill="1" applyBorder="1" applyAlignment="1" applyProtection="1">
      <alignment horizontal="left" wrapText="1"/>
    </xf>
    <xf numFmtId="0" fontId="2" fillId="9" borderId="83" xfId="0" applyFont="1" applyFill="1" applyBorder="1" applyAlignment="1" applyProtection="1">
      <alignment horizontal="left" wrapText="1"/>
    </xf>
    <xf numFmtId="0" fontId="2" fillId="9" borderId="84" xfId="0" applyFont="1" applyFill="1" applyBorder="1" applyAlignment="1" applyProtection="1">
      <alignment horizontal="left" wrapText="1"/>
    </xf>
    <xf numFmtId="0" fontId="20" fillId="7" borderId="8" xfId="0" applyFont="1" applyFill="1" applyBorder="1" applyAlignment="1" applyProtection="1">
      <alignment horizontal="left" vertical="center" wrapText="1"/>
    </xf>
    <xf numFmtId="0" fontId="20" fillId="7" borderId="10" xfId="0" applyFont="1" applyFill="1" applyBorder="1" applyAlignment="1" applyProtection="1">
      <alignment horizontal="left" vertical="center" wrapText="1"/>
    </xf>
    <xf numFmtId="0" fontId="20" fillId="7" borderId="9" xfId="0" applyFont="1" applyFill="1" applyBorder="1" applyAlignment="1" applyProtection="1">
      <alignment horizontal="left" vertical="center" wrapText="1"/>
    </xf>
    <xf numFmtId="0" fontId="21" fillId="2" borderId="25" xfId="47" applyFont="1" applyFill="1" applyBorder="1" applyAlignment="1" applyProtection="1">
      <alignment horizontal="left" vertical="center" wrapText="1"/>
    </xf>
    <xf numFmtId="0" fontId="21" fillId="2" borderId="32" xfId="47" applyFont="1" applyFill="1" applyBorder="1" applyAlignment="1" applyProtection="1">
      <alignment horizontal="lef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18" fillId="2" borderId="28"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29" fillId="0" borderId="43" xfId="0" applyFont="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29" fillId="0" borderId="57"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xf>
    <xf numFmtId="0" fontId="21" fillId="2" borderId="62" xfId="47" applyFont="1" applyFill="1" applyBorder="1" applyAlignment="1" applyProtection="1">
      <alignment horizontal="left" vertical="center" wrapText="1"/>
    </xf>
    <xf numFmtId="0" fontId="21" fillId="2" borderId="75" xfId="47" applyFont="1" applyFill="1" applyBorder="1" applyAlignment="1" applyProtection="1">
      <alignment horizontal="left" vertical="center" wrapText="1"/>
    </xf>
    <xf numFmtId="0" fontId="29" fillId="0" borderId="45" xfId="0" applyFont="1" applyBorder="1" applyAlignment="1" applyProtection="1">
      <alignment horizontal="left" vertical="center" wrapText="1"/>
      <protection locked="0"/>
    </xf>
    <xf numFmtId="0" fontId="29" fillId="0" borderId="35"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52" xfId="0" applyFont="1" applyBorder="1" applyAlignment="1" applyProtection="1">
      <alignment horizontal="left" vertical="center" wrapText="1"/>
      <protection locked="0"/>
    </xf>
    <xf numFmtId="0" fontId="29" fillId="0" borderId="53" xfId="0" applyFont="1" applyBorder="1" applyAlignment="1" applyProtection="1">
      <alignment horizontal="left" vertical="center" wrapText="1"/>
      <protection locked="0"/>
    </xf>
    <xf numFmtId="0" fontId="20" fillId="7" borderId="36" xfId="0" applyFont="1" applyFill="1" applyBorder="1" applyAlignment="1" applyProtection="1">
      <alignment horizontal="left"/>
    </xf>
    <xf numFmtId="0" fontId="20" fillId="7" borderId="0" xfId="0" applyFont="1" applyFill="1" applyBorder="1" applyAlignment="1" applyProtection="1">
      <alignment horizontal="left"/>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9" fillId="12" borderId="2" xfId="0" applyFont="1" applyFill="1" applyBorder="1" applyAlignment="1">
      <alignment horizontal="left" vertical="center" wrapText="1"/>
    </xf>
    <xf numFmtId="0" fontId="29" fillId="12" borderId="3" xfId="0" applyFont="1" applyFill="1" applyBorder="1" applyAlignment="1">
      <alignment horizontal="left" vertical="center" wrapText="1"/>
    </xf>
    <xf numFmtId="0" fontId="29" fillId="12" borderId="4" xfId="0" applyFont="1" applyFill="1" applyBorder="1" applyAlignment="1">
      <alignment horizontal="left" vertical="center" wrapText="1"/>
    </xf>
    <xf numFmtId="0" fontId="29" fillId="10" borderId="70" xfId="0" applyFont="1" applyFill="1" applyBorder="1" applyAlignment="1" applyProtection="1">
      <alignment horizontal="left" vertical="center" wrapText="1"/>
      <protection locked="0"/>
    </xf>
    <xf numFmtId="0" fontId="29" fillId="10" borderId="71" xfId="0" applyFont="1" applyFill="1" applyBorder="1" applyAlignment="1" applyProtection="1">
      <alignment horizontal="left" vertical="center" wrapText="1"/>
      <protection locked="0"/>
    </xf>
    <xf numFmtId="0" fontId="29" fillId="10" borderId="72" xfId="0" applyFont="1" applyFill="1" applyBorder="1" applyAlignment="1" applyProtection="1">
      <alignment horizontal="left" vertical="center" wrapText="1"/>
      <protection locked="0"/>
    </xf>
    <xf numFmtId="0" fontId="19" fillId="10" borderId="66" xfId="0" applyFont="1" applyFill="1" applyBorder="1" applyAlignment="1">
      <alignment horizontal="left" vertical="center" wrapText="1"/>
    </xf>
    <xf numFmtId="0" fontId="19" fillId="10" borderId="73" xfId="0" applyFont="1" applyFill="1" applyBorder="1" applyAlignment="1">
      <alignment horizontal="left" vertical="center" wrapText="1"/>
    </xf>
    <xf numFmtId="0" fontId="19" fillId="10" borderId="74" xfId="0" applyFont="1" applyFill="1" applyBorder="1" applyAlignment="1">
      <alignment horizontal="left" vertical="center" wrapText="1"/>
    </xf>
    <xf numFmtId="0" fontId="29" fillId="10" borderId="66" xfId="0" applyFont="1" applyFill="1" applyBorder="1" applyAlignment="1">
      <alignment horizontal="left" vertical="center" wrapText="1"/>
    </xf>
    <xf numFmtId="0" fontId="29" fillId="10" borderId="67" xfId="0" applyFont="1" applyFill="1" applyBorder="1" applyAlignment="1">
      <alignment horizontal="left" vertical="center" wrapText="1"/>
    </xf>
    <xf numFmtId="0" fontId="29" fillId="10" borderId="22" xfId="0" applyFont="1" applyFill="1" applyBorder="1" applyAlignment="1" applyProtection="1">
      <alignment horizontal="left" vertical="center" wrapText="1"/>
      <protection locked="0"/>
    </xf>
    <xf numFmtId="0" fontId="29" fillId="10" borderId="23" xfId="0" applyFont="1" applyFill="1" applyBorder="1" applyAlignment="1" applyProtection="1">
      <alignment horizontal="left" vertical="center" wrapText="1"/>
      <protection locked="0"/>
    </xf>
    <xf numFmtId="0" fontId="29" fillId="10" borderId="6" xfId="0" applyFont="1" applyFill="1" applyBorder="1" applyAlignment="1" applyProtection="1">
      <alignment horizontal="left" vertical="center" wrapText="1"/>
      <protection locked="0"/>
    </xf>
    <xf numFmtId="0" fontId="19" fillId="10" borderId="86" xfId="0" applyFont="1" applyFill="1" applyBorder="1" applyAlignment="1">
      <alignment horizontal="center" vertical="center" wrapText="1"/>
    </xf>
    <xf numFmtId="0" fontId="19" fillId="10" borderId="87" xfId="0" applyFont="1" applyFill="1" applyBorder="1" applyAlignment="1">
      <alignment horizontal="center" vertical="center" wrapText="1"/>
    </xf>
    <xf numFmtId="0" fontId="19" fillId="10" borderId="88" xfId="0" applyFont="1" applyFill="1" applyBorder="1" applyAlignment="1">
      <alignment horizontal="center" vertical="center" wrapText="1"/>
    </xf>
    <xf numFmtId="0" fontId="19" fillId="10" borderId="79" xfId="0" applyFont="1" applyFill="1" applyBorder="1" applyAlignment="1">
      <alignment horizontal="center" vertical="center" wrapText="1"/>
    </xf>
    <xf numFmtId="0" fontId="19" fillId="10" borderId="80" xfId="0" applyFont="1" applyFill="1" applyBorder="1" applyAlignment="1">
      <alignment horizontal="center" vertical="center" wrapText="1"/>
    </xf>
    <xf numFmtId="0" fontId="19" fillId="10" borderId="81" xfId="0" applyFont="1" applyFill="1" applyBorder="1" applyAlignment="1">
      <alignment horizontal="center" vertical="center" wrapText="1"/>
    </xf>
    <xf numFmtId="0" fontId="18" fillId="9" borderId="97" xfId="0" applyFont="1" applyFill="1" applyBorder="1" applyAlignment="1" applyProtection="1">
      <alignment horizontal="left" vertical="center" wrapText="1"/>
    </xf>
    <xf numFmtId="0" fontId="18" fillId="9" borderId="98"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protection locked="0"/>
    </xf>
    <xf numFmtId="0" fontId="2" fillId="0" borderId="59"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93" xfId="0" applyFont="1" applyBorder="1" applyAlignment="1" applyProtection="1">
      <alignment horizontal="center" vertical="center" wrapText="1"/>
    </xf>
    <xf numFmtId="0" fontId="4" fillId="0" borderId="94" xfId="0" applyFont="1" applyBorder="1" applyAlignment="1" applyProtection="1">
      <alignment horizontal="center" vertical="center" wrapText="1"/>
    </xf>
    <xf numFmtId="0" fontId="4" fillId="0" borderId="95" xfId="0" applyFont="1" applyBorder="1" applyAlignment="1" applyProtection="1">
      <alignment horizontal="center" vertical="center" wrapText="1"/>
    </xf>
    <xf numFmtId="0" fontId="4" fillId="0" borderId="96" xfId="0" applyFont="1" applyBorder="1" applyAlignment="1" applyProtection="1">
      <alignment horizontal="center" vertical="center" wrapText="1"/>
    </xf>
    <xf numFmtId="0" fontId="20" fillId="7" borderId="59" xfId="0" applyFont="1" applyFill="1" applyBorder="1" applyAlignment="1" applyProtection="1">
      <alignment horizontal="left" vertical="center" wrapText="1"/>
    </xf>
    <xf numFmtId="0" fontId="20" fillId="7" borderId="60" xfId="0" applyFont="1" applyFill="1" applyBorder="1" applyAlignment="1" applyProtection="1">
      <alignment horizontal="left" vertical="center" wrapText="1"/>
    </xf>
    <xf numFmtId="0" fontId="20" fillId="7" borderId="93" xfId="0" applyFont="1" applyFill="1" applyBorder="1" applyAlignment="1" applyProtection="1">
      <alignment horizontal="left" vertical="center" wrapText="1"/>
    </xf>
    <xf numFmtId="0" fontId="29" fillId="10" borderId="94" xfId="0" applyFont="1" applyFill="1" applyBorder="1" applyAlignment="1" applyProtection="1">
      <alignment horizontal="left" vertical="center" wrapText="1"/>
      <protection locked="0"/>
    </xf>
    <xf numFmtId="0" fontId="29" fillId="10" borderId="95" xfId="0" applyFont="1" applyFill="1" applyBorder="1" applyAlignment="1" applyProtection="1">
      <alignment horizontal="left" vertical="center" wrapText="1"/>
      <protection locked="0"/>
    </xf>
    <xf numFmtId="0" fontId="29" fillId="10" borderId="96" xfId="0" applyFont="1" applyFill="1" applyBorder="1" applyAlignment="1" applyProtection="1">
      <alignment horizontal="left" vertical="center" wrapText="1"/>
      <protection locked="0"/>
    </xf>
    <xf numFmtId="0" fontId="18" fillId="9" borderId="94" xfId="0" applyFont="1" applyFill="1" applyBorder="1" applyAlignment="1" applyProtection="1">
      <alignment horizontal="left" vertical="center" wrapText="1"/>
    </xf>
    <xf numFmtId="0" fontId="18" fillId="9" borderId="99" xfId="0" applyFont="1" applyFill="1" applyBorder="1" applyAlignment="1" applyProtection="1">
      <alignment horizontal="left" vertical="center" wrapText="1"/>
    </xf>
    <xf numFmtId="0" fontId="29" fillId="10" borderId="26" xfId="0" applyFont="1" applyFill="1" applyBorder="1" applyAlignment="1" applyProtection="1">
      <alignment horizontal="left" vertical="center" wrapText="1"/>
      <protection locked="0"/>
    </xf>
    <xf numFmtId="0" fontId="29" fillId="10" borderId="27"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36" fillId="0" borderId="94" xfId="0" applyFont="1" applyBorder="1" applyAlignment="1" applyProtection="1">
      <alignment horizontal="left" vertical="center" wrapText="1"/>
      <protection locked="0"/>
    </xf>
    <xf numFmtId="0" fontId="36" fillId="0" borderId="95" xfId="0" applyFont="1" applyBorder="1" applyAlignment="1" applyProtection="1">
      <alignment horizontal="left" vertical="center" wrapText="1"/>
      <protection locked="0"/>
    </xf>
    <xf numFmtId="0" fontId="36" fillId="0" borderId="96" xfId="0" applyFont="1" applyBorder="1" applyAlignment="1" applyProtection="1">
      <alignment horizontal="left" vertical="center" wrapText="1"/>
      <protection locked="0"/>
    </xf>
    <xf numFmtId="0" fontId="29" fillId="10" borderId="62" xfId="0" applyFont="1" applyFill="1" applyBorder="1" applyAlignment="1" applyProtection="1">
      <alignment horizontal="left" vertical="center" wrapText="1"/>
    </xf>
    <xf numFmtId="0" fontId="0" fillId="0" borderId="100" xfId="0" applyBorder="1" applyAlignment="1">
      <alignment horizontal="left" vertical="center" wrapText="1"/>
    </xf>
    <xf numFmtId="0" fontId="0" fillId="0" borderId="95" xfId="0" applyBorder="1" applyAlignment="1">
      <alignment vertical="center" wrapText="1"/>
    </xf>
    <xf numFmtId="0" fontId="0" fillId="0" borderId="96" xfId="0" applyBorder="1" applyAlignment="1">
      <alignment vertical="center" wrapText="1"/>
    </xf>
    <xf numFmtId="0" fontId="20" fillId="7" borderId="102" xfId="0" applyFont="1" applyFill="1" applyBorder="1" applyAlignment="1" applyProtection="1">
      <alignment horizontal="left" vertical="center" wrapText="1"/>
    </xf>
    <xf numFmtId="0" fontId="29" fillId="9" borderId="97" xfId="0" applyFont="1" applyFill="1" applyBorder="1" applyAlignment="1" applyProtection="1">
      <alignment horizontal="left" vertical="center" wrapText="1"/>
      <protection locked="0"/>
    </xf>
    <xf numFmtId="0" fontId="29" fillId="9" borderId="98" xfId="0" applyFont="1" applyFill="1" applyBorder="1" applyAlignment="1" applyProtection="1">
      <alignment horizontal="left" vertical="center" wrapText="1"/>
      <protection locked="0"/>
    </xf>
    <xf numFmtId="0" fontId="29" fillId="0" borderId="101" xfId="0" applyFont="1" applyBorder="1" applyAlignment="1" applyProtection="1">
      <alignment horizontal="center" vertical="center" wrapText="1"/>
      <protection locked="0"/>
    </xf>
    <xf numFmtId="0" fontId="29" fillId="0" borderId="103" xfId="0" applyFont="1" applyBorder="1" applyAlignment="1" applyProtection="1">
      <alignment horizontal="center" vertical="center" wrapText="1"/>
      <protection locked="0"/>
    </xf>
    <xf numFmtId="0" fontId="29" fillId="0" borderId="98" xfId="0" applyFont="1" applyBorder="1" applyAlignment="1" applyProtection="1">
      <alignment horizontal="center" vertical="center" wrapText="1"/>
      <protection locked="0"/>
    </xf>
    <xf numFmtId="0" fontId="20" fillId="7" borderId="97" xfId="0" applyFont="1" applyFill="1" applyBorder="1" applyAlignment="1" applyProtection="1">
      <alignment horizontal="left" vertical="center" wrapText="1"/>
    </xf>
    <xf numFmtId="0" fontId="20" fillId="7" borderId="103" xfId="0" applyFont="1" applyFill="1" applyBorder="1" applyAlignment="1" applyProtection="1">
      <alignment horizontal="left" vertical="center" wrapText="1"/>
    </xf>
    <xf numFmtId="0" fontId="20" fillId="7" borderId="104" xfId="0" applyFont="1" applyFill="1" applyBorder="1" applyAlignment="1" applyProtection="1">
      <alignment horizontal="left" vertical="center" wrapText="1"/>
    </xf>
    <xf numFmtId="0" fontId="12" fillId="0" borderId="0" xfId="0" applyFont="1" applyAlignment="1">
      <alignment horizontal="left" vertical="center"/>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3" fillId="8" borderId="59" xfId="0" applyFont="1" applyFill="1" applyBorder="1" applyAlignment="1">
      <alignment horizontal="left" vertical="center" wrapText="1" indent="1"/>
    </xf>
    <xf numFmtId="0" fontId="3" fillId="8" borderId="60" xfId="0" applyFont="1" applyFill="1" applyBorder="1" applyAlignment="1">
      <alignment horizontal="left" vertical="center" wrapText="1" indent="1"/>
    </xf>
    <xf numFmtId="0" fontId="3" fillId="8" borderId="61" xfId="0" applyFont="1" applyFill="1" applyBorder="1" applyAlignment="1">
      <alignment horizontal="left" vertical="center" wrapText="1" inden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4" fillId="0" borderId="0" xfId="0" applyFont="1" applyAlignment="1">
      <alignment horizontal="left"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49">
    <cellStyle name="Comma 2" xfId="1"/>
    <cellStyle name="Comma 3" xfId="2"/>
    <cellStyle name="Hyperlink" xfId="47" builtinId="8"/>
    <cellStyle name="Hyperlink 10" xfId="3"/>
    <cellStyle name="Hyperlink 11" xfId="4"/>
    <cellStyle name="Hyperlink 12" xfId="5"/>
    <cellStyle name="Hyperlink 13" xfId="6"/>
    <cellStyle name="Hyperlink 14" xfId="7"/>
    <cellStyle name="Hyperlink 15" xfId="8"/>
    <cellStyle name="Hyperlink 16" xfId="9"/>
    <cellStyle name="Hyperlink 17" xfId="10"/>
    <cellStyle name="Hyperlink 18" xfId="11"/>
    <cellStyle name="Hyperlink 19" xfId="12"/>
    <cellStyle name="Hyperlink 2" xfId="13"/>
    <cellStyle name="Hyperlink 20" xfId="14"/>
    <cellStyle name="Hyperlink 21" xfId="15"/>
    <cellStyle name="Hyperlink 22" xfId="16"/>
    <cellStyle name="Hyperlink 23" xfId="17"/>
    <cellStyle name="Hyperlink 24" xfId="18"/>
    <cellStyle name="Hyperlink 25" xfId="19"/>
    <cellStyle name="Hyperlink 26" xfId="20"/>
    <cellStyle name="Hyperlink 27" xfId="21"/>
    <cellStyle name="Hyperlink 28" xfId="22"/>
    <cellStyle name="Hyperlink 29" xfId="23"/>
    <cellStyle name="Hyperlink 3" xfId="24"/>
    <cellStyle name="Hyperlink 30" xfId="25"/>
    <cellStyle name="Hyperlink 31" xfId="26"/>
    <cellStyle name="Hyperlink 32" xfId="27"/>
    <cellStyle name="Hyperlink 33" xfId="28"/>
    <cellStyle name="Hyperlink 34" xfId="29"/>
    <cellStyle name="Hyperlink 35" xfId="30"/>
    <cellStyle name="Hyperlink 36" xfId="31"/>
    <cellStyle name="Hyperlink 37" xfId="32"/>
    <cellStyle name="Hyperlink 38" xfId="33"/>
    <cellStyle name="Hyperlink 39" xfId="34"/>
    <cellStyle name="Hyperlink 4" xfId="35"/>
    <cellStyle name="Hyperlink 40" xfId="36"/>
    <cellStyle name="Hyperlink 41" xfId="37"/>
    <cellStyle name="Hyperlink 42" xfId="38"/>
    <cellStyle name="Hyperlink 43" xfId="39"/>
    <cellStyle name="Hyperlink 44" xfId="48"/>
    <cellStyle name="Hyperlink 5" xfId="40"/>
    <cellStyle name="Hyperlink 6" xfId="41"/>
    <cellStyle name="Hyperlink 7" xfId="42"/>
    <cellStyle name="Hyperlink 8" xfId="43"/>
    <cellStyle name="Hyperlink 9" xfId="44"/>
    <cellStyle name="Normal" xfId="0" builtinId="0"/>
    <cellStyle name="Normal 2" xfId="45"/>
    <cellStyle name="Normal 3" xfId="46"/>
  </cellStyles>
  <dxfs count="3">
    <dxf>
      <font>
        <color rgb="FFFF0000"/>
      </font>
      <fill>
        <patternFill>
          <bgColor rgb="FFFF0000"/>
        </patternFill>
      </fill>
    </dxf>
    <dxf>
      <font>
        <color rgb="FFFFC000"/>
      </font>
      <fill>
        <patternFill>
          <bgColor rgb="FFFFC000"/>
        </patternFill>
      </fill>
    </dxf>
    <dxf>
      <font>
        <color rgb="FF00B050"/>
      </font>
      <fill>
        <patternFill>
          <bgColor rgb="FF00B050"/>
        </patternFill>
      </fill>
    </dxf>
  </dxfs>
  <tableStyles count="0" defaultTableStyle="TableStyleMedium2" defaultPivotStyle="PivotStyleLight16"/>
  <colors>
    <mruColors>
      <color rgb="FFBFBFBF"/>
      <color rgb="FF828D37"/>
      <color rgb="FF911853"/>
      <color rgb="FF00457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mporary%20Internet%20Files\Content.Outlook\ILREBG4N\PSO_PID_Template_Project_UpdatedPAR%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D"/>
      <sheetName val="Checklists &amp; Guidance"/>
      <sheetName val="Project Account Request Form"/>
      <sheetName val="Selection Lists"/>
      <sheetName val="Revision History"/>
    </sheetNames>
    <sheetDataSet>
      <sheetData sheetId="0">
        <row r="3">
          <cell r="C3" t="str">
            <v>&lt;BuildingNameNo_BuildingRefNo_BriefDescription&gt;</v>
          </cell>
        </row>
      </sheetData>
      <sheetData sheetId="1" refreshError="1"/>
      <sheetData sheetId="2" refreshError="1"/>
      <sheetData sheetId="3">
        <row r="2">
          <cell r="A2" t="str">
            <v>N/A</v>
          </cell>
          <cell r="B2" t="str">
            <v>Non-Confidential</v>
          </cell>
          <cell r="C2" t="str">
            <v>N/A</v>
          </cell>
          <cell r="D2" t="str">
            <v>Multiple</v>
          </cell>
          <cell r="E2" t="str">
            <v>Anthropology</v>
          </cell>
          <cell r="F2" t="str">
            <v>Capital Programme</v>
          </cell>
          <cell r="H2" t="str">
            <v>N/A</v>
          </cell>
          <cell r="I2" t="str">
            <v>Conferencing</v>
          </cell>
          <cell r="J2" t="str">
            <v>High</v>
          </cell>
          <cell r="K2" t="str">
            <v>Acquisition</v>
          </cell>
          <cell r="N2" t="str">
            <v>Yes</v>
          </cell>
          <cell r="O2" t="str">
            <v>Capital Programme</v>
          </cell>
          <cell r="P2" t="str">
            <v>High</v>
          </cell>
          <cell r="Q2" t="str">
            <v>&lt;£100K</v>
          </cell>
          <cell r="R2" t="str">
            <v>Small</v>
          </cell>
          <cell r="S2" t="str">
            <v>Compliance</v>
          </cell>
          <cell r="T2" t="str">
            <v>Red</v>
          </cell>
        </row>
        <row r="3">
          <cell r="A3" t="str">
            <v>Capital Projects</v>
          </cell>
          <cell r="B3" t="str">
            <v>Confidential</v>
          </cell>
          <cell r="C3" t="str">
            <v>BEAMS</v>
          </cell>
          <cell r="D3" t="str">
            <v>N/A</v>
          </cell>
          <cell r="E3" t="str">
            <v>Associated Research Centres</v>
          </cell>
          <cell r="F3" t="str">
            <v>Capital Programme: Bloomsbury</v>
          </cell>
          <cell r="H3" t="str">
            <v>Various / All</v>
          </cell>
          <cell r="I3" t="str">
            <v>Enabler</v>
          </cell>
          <cell r="J3" t="str">
            <v>Medium</v>
          </cell>
          <cell r="K3" t="str">
            <v>Disposal</v>
          </cell>
          <cell r="N3" t="str">
            <v>No</v>
          </cell>
          <cell r="O3" t="str">
            <v>Departmental</v>
          </cell>
          <cell r="P3" t="str">
            <v>Medium</v>
          </cell>
          <cell r="Q3" t="str">
            <v>Between £100K and £2M</v>
          </cell>
          <cell r="R3" t="str">
            <v>Medium</v>
          </cell>
          <cell r="S3" t="str">
            <v>Environment</v>
          </cell>
          <cell r="T3" t="str">
            <v>Amber</v>
          </cell>
        </row>
        <row r="4">
          <cell r="A4" t="str">
            <v>Engineering Maintenance and Infrastructure</v>
          </cell>
          <cell r="C4" t="str">
            <v>CSS</v>
          </cell>
          <cell r="D4" t="str">
            <v>Faculty of Arts and Humanities</v>
          </cell>
          <cell r="E4" t="str">
            <v>Bartlett School of Architecture</v>
          </cell>
          <cell r="F4" t="str">
            <v>Capital Programme: Masterplan</v>
          </cell>
          <cell r="H4" t="str">
            <v>ABERDEEN MANSIONS, 20 - 353</v>
          </cell>
          <cell r="I4" t="str">
            <v>Environment</v>
          </cell>
          <cell r="J4" t="str">
            <v>Low</v>
          </cell>
          <cell r="K4" t="str">
            <v>None</v>
          </cell>
          <cell r="O4" t="str">
            <v>Estates Capital</v>
          </cell>
          <cell r="P4" t="str">
            <v>Low</v>
          </cell>
          <cell r="Q4" t="str">
            <v>&gt;£2M</v>
          </cell>
          <cell r="R4" t="str">
            <v>Large</v>
          </cell>
          <cell r="S4" t="str">
            <v>Financial</v>
          </cell>
          <cell r="T4" t="str">
            <v>Green</v>
          </cell>
        </row>
        <row r="5">
          <cell r="A5" t="str">
            <v>Environmental Sustainability</v>
          </cell>
          <cell r="C5" t="str">
            <v>Multiple</v>
          </cell>
          <cell r="D5" t="str">
            <v>Faculty of Biomedical Sciences</v>
          </cell>
          <cell r="E5" t="str">
            <v>Bartlett School of Construction and Project Management</v>
          </cell>
          <cell r="F5" t="str">
            <v>Capital Programme: Quick Wins</v>
          </cell>
          <cell r="H5" t="str">
            <v>ALEXANDRA HOUSE, 17-19 QUEEN SQUARE - 244</v>
          </cell>
          <cell r="I5" t="str">
            <v>General</v>
          </cell>
          <cell r="O5" t="str">
            <v>Grant funding</v>
          </cell>
          <cell r="S5" t="str">
            <v>Reputational</v>
          </cell>
        </row>
        <row r="6">
          <cell r="A6" t="str">
            <v>Estates Strategy and Space</v>
          </cell>
          <cell r="C6" t="str">
            <v>Professional Services</v>
          </cell>
          <cell r="D6" t="str">
            <v>Faculty of Brain Sciences</v>
          </cell>
          <cell r="E6" t="str">
            <v>Bartlett School of Graduate Studies</v>
          </cell>
          <cell r="F6" t="str">
            <v>Capital Programme: Residences</v>
          </cell>
          <cell r="H6" t="str">
            <v>ANDREW HUXLEY BUILDING - 125</v>
          </cell>
          <cell r="I6" t="str">
            <v>Infrastructure</v>
          </cell>
          <cell r="O6" t="str">
            <v>Masterplan Sundry Moves</v>
          </cell>
          <cell r="S6" t="str">
            <v>Resource</v>
          </cell>
        </row>
        <row r="7">
          <cell r="A7" t="str">
            <v>Facilities</v>
          </cell>
          <cell r="C7" t="str">
            <v>Residences</v>
          </cell>
          <cell r="D7" t="str">
            <v>Faculty of Built Environment</v>
          </cell>
          <cell r="E7" t="str">
            <v>Bartlett School of Planning</v>
          </cell>
          <cell r="F7" t="str">
            <v>Capital Programme: Satellites</v>
          </cell>
          <cell r="H7" t="str">
            <v>ANECHOIC ROOM - 31</v>
          </cell>
          <cell r="I7" t="str">
            <v>Public</v>
          </cell>
          <cell r="O7" t="str">
            <v>Multiple sources</v>
          </cell>
          <cell r="S7" t="str">
            <v>Strategic</v>
          </cell>
        </row>
        <row r="8">
          <cell r="A8" t="str">
            <v>New University Quarter</v>
          </cell>
          <cell r="C8" t="str">
            <v>SLASH</v>
          </cell>
          <cell r="D8" t="str">
            <v>Faculty of Engineering Sciences</v>
          </cell>
          <cell r="E8" t="str">
            <v>Bentham Project</v>
          </cell>
          <cell r="F8" t="str">
            <v>Carbon Management Plan</v>
          </cell>
          <cell r="H8" t="str">
            <v>ANNE STEPHENSON - 66</v>
          </cell>
          <cell r="I8" t="str">
            <v>Public Engagement</v>
          </cell>
          <cell r="O8" t="str">
            <v>Strategic Maintenance</v>
          </cell>
          <cell r="S8" t="str">
            <v>Time</v>
          </cell>
        </row>
        <row r="9">
          <cell r="A9" t="str">
            <v>Property</v>
          </cell>
          <cell r="C9" t="str">
            <v>SLMS</v>
          </cell>
          <cell r="D9" t="str">
            <v>Faculty of Laws</v>
          </cell>
          <cell r="E9" t="str">
            <v>Biochemical Engineering</v>
          </cell>
          <cell r="F9" t="str">
            <v>Departmental</v>
          </cell>
          <cell r="H9" t="str">
            <v>ARTHUR TATTERSALL HOUSE - 207</v>
          </cell>
          <cell r="I9" t="str">
            <v>Public Realm</v>
          </cell>
          <cell r="O9" t="str">
            <v>Student Residences</v>
          </cell>
        </row>
        <row r="10">
          <cell r="A10" t="str">
            <v>Safety</v>
          </cell>
          <cell r="D10" t="str">
            <v>Faculty of Life Sciences</v>
          </cell>
          <cell r="E10" t="str">
            <v>Cancer Institute</v>
          </cell>
          <cell r="F10" t="str">
            <v>Environmental Sustainability Strategy</v>
          </cell>
          <cell r="H10" t="str">
            <v>ASHTON BUILDING, 11-43, BATH ST - 232</v>
          </cell>
          <cell r="I10" t="str">
            <v>School Priority</v>
          </cell>
          <cell r="O10" t="str">
            <v>Other</v>
          </cell>
        </row>
        <row r="11">
          <cell r="A11" t="str">
            <v>Satellite Estate Services</v>
          </cell>
          <cell r="D11" t="str">
            <v>Faculty of Mathematical and Physical Sciences</v>
          </cell>
          <cell r="E11" t="str">
            <v>Centre for Advanced Spacial Analysis</v>
          </cell>
          <cell r="F11" t="str">
            <v>Facilities Services Contracts</v>
          </cell>
          <cell r="H11" t="str">
            <v>ASTOR COLLEGE - 251</v>
          </cell>
          <cell r="I11" t="str">
            <v>Staff Experience</v>
          </cell>
        </row>
        <row r="12">
          <cell r="A12" t="str">
            <v>Student Accommodation</v>
          </cell>
          <cell r="D12" t="str">
            <v>Faculty of Medical Sciences</v>
          </cell>
          <cell r="E12" t="str">
            <v>Centre for Commercial Law</v>
          </cell>
          <cell r="F12" t="str">
            <v>Infrastructure Review</v>
          </cell>
          <cell r="H12" t="str">
            <v>BEDFORD WAY, 26 - 85</v>
          </cell>
          <cell r="I12" t="str">
            <v>Student Experience</v>
          </cell>
        </row>
        <row r="13">
          <cell r="D13" t="str">
            <v>Faculty of Population Health Sciences</v>
          </cell>
          <cell r="E13" t="str">
            <v>Centre for Emperical Legal studies</v>
          </cell>
          <cell r="F13" t="str">
            <v>Multiple Programmes</v>
          </cell>
          <cell r="H13" t="str">
            <v>BELNOR HOUSE - 305</v>
          </cell>
          <cell r="I13" t="str">
            <v>Other</v>
          </cell>
        </row>
        <row r="14">
          <cell r="D14" t="str">
            <v>Faculty of Social and Historical Sciences</v>
          </cell>
          <cell r="E14" t="str">
            <v>Centre for International Courts and Tribunals</v>
          </cell>
          <cell r="F14" t="str">
            <v>New University Quarter</v>
          </cell>
          <cell r="H14" t="str">
            <v>BENTHAM HOUSE - 56</v>
          </cell>
        </row>
        <row r="15">
          <cell r="D15" t="str">
            <v>School of Slavonic and Eastern European Studies</v>
          </cell>
          <cell r="E15" t="str">
            <v>Centre for Law and Governance in Europe</v>
          </cell>
          <cell r="F15" t="str">
            <v>Other</v>
          </cell>
          <cell r="H15" t="str">
            <v>BERNARD JOHNSON HOUSE - 291</v>
          </cell>
        </row>
        <row r="16">
          <cell r="E16" t="str">
            <v>Centre for Law and The Environment</v>
          </cell>
          <cell r="F16" t="str">
            <v>SMP: Residences</v>
          </cell>
          <cell r="H16" t="str">
            <v>BERNARD KATZ BUILDING - 50</v>
          </cell>
        </row>
        <row r="17">
          <cell r="E17" t="str">
            <v>Centre for the Study of Economic and Social Change in Europe</v>
          </cell>
          <cell r="F17" t="str">
            <v>SMP: Satellites</v>
          </cell>
          <cell r="H17" t="str">
            <v>BLAKENEY POINT, BUNK HOUSE - 76</v>
          </cell>
        </row>
        <row r="18">
          <cell r="E18" t="str">
            <v>Chemical Engineering</v>
          </cell>
          <cell r="F18" t="str">
            <v>Strategic Maintenance Plan</v>
          </cell>
          <cell r="H18" t="str">
            <v>BLAKENEY POINT, MAIN BUILDING - 75</v>
          </cell>
        </row>
        <row r="19">
          <cell r="E19" t="str">
            <v>Chemistry</v>
          </cell>
          <cell r="H19" t="str">
            <v>BUNGALOWS, 109 CAMDEN ROAD - 65</v>
          </cell>
        </row>
        <row r="20">
          <cell r="E20" t="str">
            <v>Chemistry associated Research Centre</v>
          </cell>
          <cell r="H20" t="str">
            <v>CALEDONIAN ROAD, 465 - 395</v>
          </cell>
        </row>
        <row r="21">
          <cell r="E21" t="str">
            <v>Civil, Environmental and Geomatic Engineering</v>
          </cell>
          <cell r="H21" t="str">
            <v>CAMPBELL HOUSE EAST - 54</v>
          </cell>
        </row>
        <row r="22">
          <cell r="E22" t="str">
            <v>Computer Sciences</v>
          </cell>
          <cell r="H22" t="str">
            <v>CAMPBELL HOUSE WEST - 73</v>
          </cell>
        </row>
        <row r="23">
          <cell r="E23" t="str">
            <v>Development Planning Unit</v>
          </cell>
          <cell r="H23" t="str">
            <v>CAYTON ST, 17-25 - 234</v>
          </cell>
        </row>
        <row r="24">
          <cell r="E24" t="str">
            <v>Division of Biosciences</v>
          </cell>
          <cell r="H24" t="str">
            <v>CENTRAL COLLEGIATE BUILDING - 9</v>
          </cell>
        </row>
        <row r="25">
          <cell r="E25" t="str">
            <v>Division of Infection and Immunity</v>
          </cell>
          <cell r="H25" t="str">
            <v>CENTRAL HOUSE - 388</v>
          </cell>
        </row>
        <row r="26">
          <cell r="E26" t="str">
            <v>Division of Medicine</v>
          </cell>
          <cell r="H26" t="str">
            <v>CHADWICK BUILDING - 13</v>
          </cell>
        </row>
        <row r="27">
          <cell r="E27" t="str">
            <v>Division of Psychology and Language Sciences Research Departments</v>
          </cell>
          <cell r="H27" t="str">
            <v>CHANDLER HOUSE - 235</v>
          </cell>
        </row>
        <row r="28">
          <cell r="E28" t="str">
            <v>Division of Surgical and Interventional Science</v>
          </cell>
          <cell r="H28" t="str">
            <v>CHAPEL PLACE,1-2 PORTSLADE BRIGHT - 380</v>
          </cell>
        </row>
        <row r="29">
          <cell r="E29" t="str">
            <v>Dutch</v>
          </cell>
          <cell r="H29" t="str">
            <v>CHARLES BELL HOUSE - 257</v>
          </cell>
        </row>
        <row r="30">
          <cell r="E30" t="str">
            <v>Ear institute</v>
          </cell>
          <cell r="H30" t="str">
            <v>CHARTERHOUSE BUILDING - 226</v>
          </cell>
        </row>
        <row r="31">
          <cell r="E31" t="str">
            <v>Earth Sciences</v>
          </cell>
          <cell r="H31" t="str">
            <v>CHENIES MEWS, 86-98 - 204</v>
          </cell>
        </row>
        <row r="32">
          <cell r="E32" t="str">
            <v>Eastern European Languages and Culture</v>
          </cell>
          <cell r="H32" t="str">
            <v>CHRISTOPHER INGOLD BUILDING - 67</v>
          </cell>
        </row>
        <row r="33">
          <cell r="E33" t="str">
            <v>Eastman Dental Institute</v>
          </cell>
          <cell r="H33" t="str">
            <v>CLERKENWELL BUILDING - 224</v>
          </cell>
        </row>
        <row r="34">
          <cell r="E34" t="str">
            <v>Economics</v>
          </cell>
          <cell r="H34" t="str">
            <v>CLIFFORD PUGH HOUSE - 210</v>
          </cell>
        </row>
        <row r="35">
          <cell r="E35" t="str">
            <v>Electronic and Electrical Engineering</v>
          </cell>
          <cell r="H35" t="str">
            <v>CLUB HOUSE - 358</v>
          </cell>
        </row>
        <row r="36">
          <cell r="E36" t="str">
            <v>English Language and Literature</v>
          </cell>
          <cell r="H36" t="str">
            <v>CONTEMPLATION ROOM - 34</v>
          </cell>
        </row>
        <row r="37">
          <cell r="E37" t="str">
            <v>French</v>
          </cell>
          <cell r="H37" t="str">
            <v>COURTAULD BUILDING - 255</v>
          </cell>
        </row>
        <row r="38">
          <cell r="E38" t="str">
            <v>Gatsby Computational Neuroscience Unit</v>
          </cell>
          <cell r="H38" t="str">
            <v>CRUCIFORM BUILDING - 212</v>
          </cell>
        </row>
        <row r="39">
          <cell r="E39" t="str">
            <v>Geography</v>
          </cell>
          <cell r="H39" t="str">
            <v>DARWIN BUILDING - 44</v>
          </cell>
        </row>
        <row r="40">
          <cell r="E40" t="str">
            <v>German</v>
          </cell>
          <cell r="H40" t="str">
            <v>DE MORGAN HOUSE - 357</v>
          </cell>
        </row>
        <row r="41">
          <cell r="E41" t="str">
            <v>Greek &amp; Latin</v>
          </cell>
          <cell r="H41" t="str">
            <v>DENYS HOLLAND HOUSE - 64</v>
          </cell>
        </row>
        <row r="42">
          <cell r="E42" t="str">
            <v>Hebrew and Jewish Studies</v>
          </cell>
          <cell r="H42" t="str">
            <v>DMS WATSON BUILDING - 42</v>
          </cell>
        </row>
        <row r="43">
          <cell r="E43" t="str">
            <v>History</v>
          </cell>
          <cell r="H43" t="str">
            <v>DRAYTON HOUSE - 107</v>
          </cell>
        </row>
        <row r="44">
          <cell r="E44" t="str">
            <v>History</v>
          </cell>
          <cell r="H44" t="str">
            <v>EASTMAN DENTAL INSTITUTE - 245</v>
          </cell>
        </row>
        <row r="45">
          <cell r="E45" t="str">
            <v>History of Art</v>
          </cell>
          <cell r="H45" t="str">
            <v>EGYPTOLOGY - 41</v>
          </cell>
        </row>
        <row r="46">
          <cell r="E46" t="str">
            <v>Information Studies Associated Research Centre</v>
          </cell>
          <cell r="H46" t="str">
            <v>ELECTRICITY TRANSFORMER CHAMBER - 52</v>
          </cell>
        </row>
        <row r="47">
          <cell r="E47" t="str">
            <v>Institite of Opthamology Research Departments</v>
          </cell>
          <cell r="H47" t="str">
            <v>ELY BUILDING - 211</v>
          </cell>
        </row>
        <row r="48">
          <cell r="E48" t="str">
            <v>Institiute of Global Law</v>
          </cell>
          <cell r="H48" t="str">
            <v>ENGINEERING FRONT BUILDING - 365</v>
          </cell>
        </row>
        <row r="49">
          <cell r="E49" t="str">
            <v>Institute for Womens Health</v>
          </cell>
          <cell r="H49" t="str">
            <v>ESTATES &amp; FACILITIES HUT - 222</v>
          </cell>
        </row>
        <row r="50">
          <cell r="E50" t="str">
            <v>Institute of Archaeology</v>
          </cell>
          <cell r="H50" t="str">
            <v>FLAT 58, 13-16 RUSSELL SQUARE - 118</v>
          </cell>
        </row>
        <row r="51">
          <cell r="E51" t="str">
            <v>Institute of Brand and Innovation Law</v>
          </cell>
          <cell r="H51" t="str">
            <v>FOSTER COURT - 40</v>
          </cell>
        </row>
        <row r="52">
          <cell r="E52" t="str">
            <v>Institute of Cardiovascular Science</v>
          </cell>
          <cell r="H52" t="str">
            <v>FRANCES GARDNER HOUSE - 351</v>
          </cell>
        </row>
        <row r="53">
          <cell r="E53" t="str">
            <v>Institute of Child Health</v>
          </cell>
          <cell r="H53" t="str">
            <v>FRONT LODGES - 14</v>
          </cell>
        </row>
        <row r="54">
          <cell r="E54" t="str">
            <v>Institute of Epidemiology and Health Care</v>
          </cell>
          <cell r="H54" t="str">
            <v>FURNIVAL BUILDING - 227</v>
          </cell>
        </row>
        <row r="55">
          <cell r="E55" t="str">
            <v>Institute of Hepatology</v>
          </cell>
          <cell r="H55" t="str">
            <v>GIDEON SCHREIER WING (HILLEL HOUSE) - 109</v>
          </cell>
        </row>
        <row r="56">
          <cell r="E56" t="str">
            <v>Institute of Neurology Research Departments</v>
          </cell>
          <cell r="H56" t="str">
            <v>GOLDSMID HOUSE (WILTON PLAZA) - 373</v>
          </cell>
        </row>
        <row r="57">
          <cell r="E57" t="str">
            <v>Italian</v>
          </cell>
          <cell r="H57" t="str">
            <v>GORDON HOUSE - 88</v>
          </cell>
        </row>
        <row r="58">
          <cell r="E58" t="str">
            <v>Jevons Institute for Competition Law and Economics</v>
          </cell>
          <cell r="H58" t="str">
            <v>GORDON SQ 31-34 &amp; 14 TAVITON STREET - 90</v>
          </cell>
        </row>
        <row r="59">
          <cell r="E59" t="str">
            <v>Language Unit</v>
          </cell>
          <cell r="H59" t="str">
            <v>GORDON SQUARE, 16-18 - 35</v>
          </cell>
        </row>
        <row r="60">
          <cell r="E60" t="str">
            <v>Management Science and Innovation</v>
          </cell>
          <cell r="H60" t="str">
            <v>GORDON SQUARE, 19 - 33</v>
          </cell>
        </row>
        <row r="61">
          <cell r="E61" t="str">
            <v>Mathematics</v>
          </cell>
          <cell r="H61" t="str">
            <v>GORDON SQUARE, 20 - 32</v>
          </cell>
        </row>
        <row r="62">
          <cell r="E62" t="str">
            <v>Mathematics Associated Research Centre</v>
          </cell>
          <cell r="H62" t="str">
            <v>GORDON SQUARE, 21 - 30</v>
          </cell>
        </row>
        <row r="63">
          <cell r="E63" t="str">
            <v>Mechanical Engineering</v>
          </cell>
          <cell r="H63" t="str">
            <v>GORDON SQUARE, 22 - 29</v>
          </cell>
        </row>
        <row r="64">
          <cell r="E64" t="str">
            <v>Medical Physics and Bioeng</v>
          </cell>
          <cell r="H64" t="str">
            <v>GORDON SQUARE, 23 - 28</v>
          </cell>
        </row>
        <row r="65">
          <cell r="E65" t="str">
            <v>Medical School</v>
          </cell>
          <cell r="H65" t="str">
            <v>GORDON SQUARE, 24 - 26</v>
          </cell>
        </row>
        <row r="66">
          <cell r="E66" t="str">
            <v>Mental Health Sciences Unit</v>
          </cell>
          <cell r="H66" t="str">
            <v>GORDON SQUARE, 25 - 25</v>
          </cell>
        </row>
        <row r="67">
          <cell r="E67" t="str">
            <v>MRC Laboratory for Molecular Biology</v>
          </cell>
          <cell r="H67" t="str">
            <v>GORDON SQUARE, 26 - 24</v>
          </cell>
        </row>
        <row r="68">
          <cell r="E68" t="str">
            <v>Philosophy</v>
          </cell>
          <cell r="H68" t="str">
            <v>GORDON SQUARE, 36-38 - 134</v>
          </cell>
        </row>
        <row r="69">
          <cell r="E69" t="str">
            <v>Physics and anatomy</v>
          </cell>
          <cell r="H69" t="str">
            <v>GORDON SQUARE, 48 - 116</v>
          </cell>
        </row>
        <row r="70">
          <cell r="E70" t="str">
            <v>Physics and Astronomy Associated Research Centre</v>
          </cell>
          <cell r="H70" t="str">
            <v>GORDON SQUARE, 49-51 - 371</v>
          </cell>
        </row>
        <row r="71">
          <cell r="E71" t="str">
            <v>Political Sciences</v>
          </cell>
          <cell r="H71" t="str">
            <v>GORDON SQUARE, 55-59 - 394</v>
          </cell>
        </row>
        <row r="72">
          <cell r="E72" t="str">
            <v>Russian</v>
          </cell>
          <cell r="H72" t="str">
            <v>GORDON STREET, 25 - 2</v>
          </cell>
        </row>
        <row r="73">
          <cell r="E73" t="str">
            <v>Scandanavian Studies</v>
          </cell>
          <cell r="H73" t="str">
            <v>GOSPEL OAK STORE UNIT - 316</v>
          </cell>
        </row>
        <row r="74">
          <cell r="E74" t="str">
            <v>School of Pharmacy</v>
          </cell>
          <cell r="H74" t="str">
            <v>GOWER PLACE, 23 - 95</v>
          </cell>
        </row>
        <row r="75">
          <cell r="E75" t="str">
            <v>Science and Technology Studies</v>
          </cell>
          <cell r="H75" t="str">
            <v>GOWER ST 115-117 - 203</v>
          </cell>
        </row>
        <row r="76">
          <cell r="E76" t="str">
            <v>Scool of Energy and Resources, Australia</v>
          </cell>
          <cell r="H76" t="str">
            <v>GOWER STREET, 134-136(LEWIS'S BLDG) - 48</v>
          </cell>
        </row>
        <row r="77">
          <cell r="E77" t="str">
            <v>Shipping Law Centre</v>
          </cell>
          <cell r="H77" t="str">
            <v>GOWER STREET, 66-72 - 87</v>
          </cell>
        </row>
        <row r="78">
          <cell r="E78" t="str">
            <v>Slade school of Fine Art</v>
          </cell>
          <cell r="H78" t="str">
            <v>GOWER STREET, 89 - 79</v>
          </cell>
        </row>
        <row r="79">
          <cell r="E79" t="str">
            <v>Social and Historical Sciences Associated Research Centre</v>
          </cell>
          <cell r="H79" t="str">
            <v>GOWER STREET, 91 - 397</v>
          </cell>
        </row>
        <row r="80">
          <cell r="E80" t="str">
            <v>Social Sciences</v>
          </cell>
          <cell r="H80" t="str">
            <v>GOWER STREET, 93-97 - 80</v>
          </cell>
        </row>
        <row r="81">
          <cell r="E81" t="str">
            <v>Space and Climate Physics at the Mullard space Science Lab</v>
          </cell>
          <cell r="H81" t="str">
            <v>GRAFTON WAY, 49 - 78</v>
          </cell>
        </row>
        <row r="82">
          <cell r="E82" t="str">
            <v>Spanish and Latin American Studies</v>
          </cell>
          <cell r="H82" t="str">
            <v>GRAYS INN ROAD 123 - 347</v>
          </cell>
        </row>
        <row r="83">
          <cell r="E83" t="str">
            <v>Statistical Sciences</v>
          </cell>
          <cell r="H83" t="str">
            <v>GRAYS INN ROAD, 330 - RNTNEH - 264</v>
          </cell>
        </row>
        <row r="84">
          <cell r="E84" t="str">
            <v>Wolfson Institute of Biomedical Research</v>
          </cell>
          <cell r="H84" t="str">
            <v>GRAYS INN ROAD, 332 - 348</v>
          </cell>
        </row>
        <row r="85">
          <cell r="E85" t="str">
            <v>N/A</v>
          </cell>
          <cell r="H85" t="str">
            <v>GRAYS INN ROAD, 334-336 - 280</v>
          </cell>
        </row>
        <row r="86">
          <cell r="H86" t="str">
            <v>GREAT ORMOND STREET, 34 - 382</v>
          </cell>
        </row>
        <row r="87">
          <cell r="H87" t="str">
            <v>HATTER INSTITUTE - 198</v>
          </cell>
        </row>
        <row r="88">
          <cell r="H88" t="str">
            <v>HAWKRIDGE - 96</v>
          </cell>
        </row>
        <row r="89">
          <cell r="H89" t="str">
            <v>HAWKRIDGE ADMINISTRATION BUILDING - 345</v>
          </cell>
        </row>
        <row r="90">
          <cell r="H90" t="str">
            <v>HAWKRIDGE ANNEX - 344</v>
          </cell>
        </row>
        <row r="91">
          <cell r="H91" t="str">
            <v>HEALTH CENTRE - 100</v>
          </cell>
        </row>
        <row r="92">
          <cell r="H92" t="str">
            <v>HENRY MORLEY - 36</v>
          </cell>
        </row>
        <row r="93">
          <cell r="H93" t="str">
            <v>HOLBORN UNION BUILDING - 221</v>
          </cell>
        </row>
        <row r="94">
          <cell r="H94" t="str">
            <v>HUNTER STREET, 8 - 249</v>
          </cell>
        </row>
        <row r="95">
          <cell r="H95" t="str">
            <v>IAN BAKER HOUSE - 124</v>
          </cell>
        </row>
        <row r="96">
          <cell r="H96" t="str">
            <v>ICH - 3-5 LONG YARD - 361</v>
          </cell>
        </row>
        <row r="97">
          <cell r="H97" t="str">
            <v>ICH - 43 GREAT ORMOND STREET - 306</v>
          </cell>
        </row>
        <row r="98">
          <cell r="H98" t="str">
            <v>ICH - CAMELIA BOTNAR BUILDING - 241</v>
          </cell>
        </row>
        <row r="99">
          <cell r="H99" t="str">
            <v>ICH - CARDIAC WING - 364</v>
          </cell>
        </row>
        <row r="100">
          <cell r="H100" t="str">
            <v>ICH - MAIN BUILDING - 237</v>
          </cell>
        </row>
        <row r="101">
          <cell r="H101" t="str">
            <v>ICH - PHILIP ULLMAN WING - 239</v>
          </cell>
        </row>
        <row r="102">
          <cell r="H102" t="str">
            <v>ICH - WELLCOME TRUST BUILDING - 238</v>
          </cell>
        </row>
        <row r="103">
          <cell r="H103" t="str">
            <v>ICH - WOLFSON CENTRE - 240</v>
          </cell>
        </row>
        <row r="104">
          <cell r="H104" t="str">
            <v>IFOR EVANS HALL - 69</v>
          </cell>
        </row>
        <row r="105">
          <cell r="H105" t="str">
            <v>INST NEUROLOGY - 1 WAKEFIELD ST - 236</v>
          </cell>
        </row>
        <row r="106">
          <cell r="H106" t="str">
            <v>INST NEUROLOGY - 12 QUEEN SQUARE - 246</v>
          </cell>
        </row>
        <row r="107">
          <cell r="H107" t="str">
            <v>INST NEUROLOGY - 23 QUEEN SQUARE - 243</v>
          </cell>
        </row>
        <row r="108">
          <cell r="H108" t="str">
            <v>INST NEUROLOGY - 33 QUEEN SQUARE - 378</v>
          </cell>
        </row>
        <row r="109">
          <cell r="H109" t="str">
            <v>INST NEUROLOGY - 7 QUEEN SQUARE - 307</v>
          </cell>
        </row>
        <row r="110">
          <cell r="H110" t="str">
            <v>INST NEUROLOGY - 8/11 QUEEN SQUARE - 247</v>
          </cell>
        </row>
        <row r="111">
          <cell r="H111" t="str">
            <v>INST NEUROLOGY - NHNN WEST WING - 248</v>
          </cell>
        </row>
        <row r="112">
          <cell r="H112" t="str">
            <v>INST NEUROLOGY - QUEEN SQUARE HOUSE - 242</v>
          </cell>
        </row>
        <row r="113">
          <cell r="H113" t="str">
            <v>INST OF ORTH - BIOMEDICAL ENG BLDG - 270</v>
          </cell>
        </row>
        <row r="114">
          <cell r="H114" t="str">
            <v>INST OF ORTH - DAWN TRUST BUILDING - 272</v>
          </cell>
        </row>
        <row r="115">
          <cell r="H115" t="str">
            <v>INST OF ORTH - GOAT HOUSE - 273</v>
          </cell>
        </row>
        <row r="116">
          <cell r="H116" t="str">
            <v>INST OF ORTH - RESEARCH BLOCK - 267</v>
          </cell>
        </row>
        <row r="117">
          <cell r="H117" t="str">
            <v>INST OF ORTH - STUDENT CENTRE - 268</v>
          </cell>
        </row>
        <row r="118">
          <cell r="H118" t="str">
            <v>INST OF ORTH - TEACHING CENTRE - 274</v>
          </cell>
        </row>
        <row r="119">
          <cell r="H119" t="str">
            <v>INST OF ORTH - WEAR TEST BUILDING - 271</v>
          </cell>
        </row>
        <row r="120">
          <cell r="H120" t="str">
            <v>INST OF ORTH - WORKSHOP - 269</v>
          </cell>
        </row>
        <row r="121">
          <cell r="H121" t="str">
            <v>JAMES LIGHTHILL HOUSE - 106</v>
          </cell>
        </row>
        <row r="122">
          <cell r="H122" t="str">
            <v>JAMES LIGHTHILL LODGE - 379</v>
          </cell>
        </row>
        <row r="123">
          <cell r="H123" t="str">
            <v>JOHN DODGSON HOUSE - 105</v>
          </cell>
        </row>
        <row r="124">
          <cell r="H124" t="str">
            <v>KATHLEEN LONSDALE BUILDING - 1</v>
          </cell>
        </row>
        <row r="125">
          <cell r="H125" t="str">
            <v>LANGTON CLOSE - 103</v>
          </cell>
        </row>
        <row r="126">
          <cell r="H126" t="str">
            <v>LONDON CENTRE FOR NANOTECHNOLOGY - 7</v>
          </cell>
        </row>
        <row r="127">
          <cell r="H127" t="str">
            <v>MALET PLACE ENGINEERING BUILDING - 350</v>
          </cell>
        </row>
        <row r="128">
          <cell r="H128" t="str">
            <v>MALET PLACE, 1-4 - 46</v>
          </cell>
        </row>
        <row r="129">
          <cell r="H129" t="str">
            <v>MAPLE HOUSE - 387</v>
          </cell>
        </row>
        <row r="130">
          <cell r="H130" t="str">
            <v>MAX RAYNE HOUSE - 70</v>
          </cell>
        </row>
        <row r="131">
          <cell r="H131" t="str">
            <v>MEDAWAR BUILDING - 37</v>
          </cell>
        </row>
        <row r="132">
          <cell r="H132" t="str">
            <v>MEDICAL SCHOOL BUILDING - 374</v>
          </cell>
        </row>
        <row r="133">
          <cell r="H133" t="str">
            <v>MEDICAL SCIENCES AND ANATOMY - 16</v>
          </cell>
        </row>
        <row r="134">
          <cell r="H134" t="str">
            <v>MILL HILL - FRY OBSERVATORY - 122</v>
          </cell>
        </row>
        <row r="135">
          <cell r="H135" t="str">
            <v>MILL HILL - RADCLIFFE OBSERVATORY - 121</v>
          </cell>
        </row>
        <row r="136">
          <cell r="H136" t="str">
            <v>MILL HILL - WILSON OBSERVATORY - 120</v>
          </cell>
        </row>
        <row r="137">
          <cell r="H137" t="str">
            <v>MONOMARK HOUSE - 391</v>
          </cell>
        </row>
        <row r="138">
          <cell r="H138" t="str">
            <v>MOORFIELDS EYE HOSPITAL - 233</v>
          </cell>
        </row>
        <row r="139">
          <cell r="H139" t="str">
            <v>MORTIMER MARKET CENTRE - 215</v>
          </cell>
        </row>
        <row r="140">
          <cell r="H140" t="str">
            <v>MRC BUILDING - 53</v>
          </cell>
        </row>
        <row r="141">
          <cell r="H141" t="str">
            <v>MSSL HOLMBURY ST MARY, ARIEL HOUSE - 112</v>
          </cell>
        </row>
        <row r="142">
          <cell r="H142" t="str">
            <v>MSSL HOLMBURY ST MARY, HOLMBURY HOU - 110</v>
          </cell>
        </row>
        <row r="143">
          <cell r="H143" t="str">
            <v>MSSL HOLMBURY ST MARY, STABLE BLOCK - 111</v>
          </cell>
        </row>
        <row r="144">
          <cell r="H144" t="str">
            <v>MSSL HOLMBURY ST MARY, WORKSHOPS - 114</v>
          </cell>
        </row>
        <row r="145">
          <cell r="H145" t="str">
            <v>MSSL HOLMBURY TEMPORARY BUILDINGS - 113</v>
          </cell>
        </row>
        <row r="146">
          <cell r="H146" t="str">
            <v>MSSL HOLMBURY THE "NU" BUILDING - 115</v>
          </cell>
        </row>
        <row r="147">
          <cell r="H147" t="str">
            <v>N &amp; S TRANSIT HOUSES - 15</v>
          </cell>
        </row>
        <row r="148">
          <cell r="H148" t="str">
            <v>NEIL SHARP HOUSE - 355</v>
          </cell>
        </row>
        <row r="149">
          <cell r="H149" t="str">
            <v>NETWORK BUILDING - 356</v>
          </cell>
        </row>
        <row r="150">
          <cell r="H150" t="str">
            <v>NORTH WING - 4</v>
          </cell>
        </row>
        <row r="151">
          <cell r="H151" t="str">
            <v>OPHTHALMOLOGY LECTURE CABIN - 368</v>
          </cell>
        </row>
        <row r="152">
          <cell r="H152" t="str">
            <v>ORMOND HOUSE - 354</v>
          </cell>
        </row>
        <row r="153">
          <cell r="H153" t="str">
            <v>PAUL O'GORMAN BUILDING - 200</v>
          </cell>
        </row>
        <row r="154">
          <cell r="H154" t="str">
            <v>PEARSON BUILDING - 3</v>
          </cell>
        </row>
        <row r="155">
          <cell r="H155" t="str">
            <v>PHASE 6A BATH STREET - 366</v>
          </cell>
        </row>
        <row r="156">
          <cell r="H156" t="str">
            <v>PHASE 6B BATH STREET - 367</v>
          </cell>
        </row>
        <row r="157">
          <cell r="H157" t="str">
            <v>PHYSICS BUILDING - 6</v>
          </cell>
        </row>
        <row r="158">
          <cell r="H158" t="str">
            <v>PHYSICS YARD - 392</v>
          </cell>
        </row>
        <row r="159">
          <cell r="H159" t="str">
            <v>PODIUM - 398</v>
          </cell>
        </row>
        <row r="160">
          <cell r="H160" t="str">
            <v>PRANKERD HOUSE - 209</v>
          </cell>
        </row>
        <row r="161">
          <cell r="H161" t="str">
            <v>RAMSAY HALL - 55</v>
          </cell>
        </row>
        <row r="162">
          <cell r="H162" t="str">
            <v>RAYNE INSTITUTE - 202</v>
          </cell>
        </row>
        <row r="163">
          <cell r="H163" t="str">
            <v>ROBERTS BUILDING - 45</v>
          </cell>
        </row>
        <row r="164">
          <cell r="H164" t="str">
            <v>ROCKEFELLER BOILER HOUSE - 375</v>
          </cell>
        </row>
        <row r="165">
          <cell r="H165" t="str">
            <v>ROCKEFELLER BUILDING - 201</v>
          </cell>
        </row>
        <row r="166">
          <cell r="H166" t="str">
            <v>ROYAL EAR HOSPITAL - 135</v>
          </cell>
        </row>
        <row r="167">
          <cell r="H167" t="str">
            <v>ROYAL FREE HOSPITAL - 281</v>
          </cell>
        </row>
        <row r="168">
          <cell r="H168" t="str">
            <v>RUBIN BUILDING - 117</v>
          </cell>
        </row>
        <row r="169">
          <cell r="H169" t="str">
            <v>RUSSELL SQUARE, 21 - 108</v>
          </cell>
        </row>
        <row r="170">
          <cell r="H170" t="str">
            <v>SCHAFER HOUSE - 104</v>
          </cell>
        </row>
        <row r="171">
          <cell r="H171" t="str">
            <v>SCHOOL OF PHARMACY - 131</v>
          </cell>
        </row>
        <row r="172">
          <cell r="H172" t="str">
            <v>SHENLEY ASST.GDMAN'S HOUSE - 326</v>
          </cell>
        </row>
        <row r="173">
          <cell r="H173" t="str">
            <v>SHENLEY ASST.GDMAN'S HOUSE - 325</v>
          </cell>
        </row>
        <row r="174">
          <cell r="H174" t="str">
            <v>SHENLEY ATHLETIC GROUND CHANGING RO - 320</v>
          </cell>
        </row>
        <row r="175">
          <cell r="H175" t="str">
            <v>SHENLEY ATHLETIC GROUND FITNESS TRA - 329</v>
          </cell>
        </row>
        <row r="176">
          <cell r="H176" t="str">
            <v>SHENLEY ATHLETIC GROUND PAVILION - 319</v>
          </cell>
        </row>
        <row r="177">
          <cell r="H177" t="str">
            <v>SHENLEY ATHLETIC GROUND WORKSHOP &amp; - 321</v>
          </cell>
        </row>
        <row r="178">
          <cell r="H178" t="str">
            <v>SHENLEY DEP.GD.MAN.HOUSE - 323</v>
          </cell>
        </row>
        <row r="179">
          <cell r="H179" t="str">
            <v>SHENLEY GD.MANAGERS HOUSE - 322</v>
          </cell>
        </row>
        <row r="180">
          <cell r="H180" t="str">
            <v>SHENLEY STEWARD'S HOUSE - 324</v>
          </cell>
        </row>
        <row r="181">
          <cell r="H181" t="str">
            <v>SLADE SCHOOL OF FINE ART - 94</v>
          </cell>
        </row>
        <row r="182">
          <cell r="H182" t="str">
            <v>SOUTH WING - 12</v>
          </cell>
        </row>
        <row r="183">
          <cell r="H183" t="str">
            <v>SSEES - 126</v>
          </cell>
        </row>
        <row r="184">
          <cell r="H184" t="str">
            <v>STAPLES BUILDING - 228</v>
          </cell>
        </row>
        <row r="185">
          <cell r="H185" t="str">
            <v>TAVISTOCK HOUSE - 132</v>
          </cell>
        </row>
        <row r="186">
          <cell r="H186" t="str">
            <v>TAVISTOCK SQUARE, 34 - 377</v>
          </cell>
        </row>
        <row r="187">
          <cell r="H187" t="str">
            <v>TAVISTOCK SQUARE, 35 - 389</v>
          </cell>
        </row>
        <row r="188">
          <cell r="H188" t="str">
            <v>TAVITON STREET, 2 - 386</v>
          </cell>
        </row>
        <row r="189">
          <cell r="H189" t="str">
            <v>TAVITON STREET, 3-4 - 81</v>
          </cell>
        </row>
        <row r="190">
          <cell r="H190" t="str">
            <v>THE FRANCIS CRICK INSTITUTE - 393</v>
          </cell>
        </row>
        <row r="191">
          <cell r="H191" t="str">
            <v>TORRINGTON PLACE, 1-19 - 86</v>
          </cell>
        </row>
        <row r="192">
          <cell r="H192" t="str">
            <v>TORRINGTON PLACE, 33-35 - 47</v>
          </cell>
        </row>
        <row r="193">
          <cell r="H193" t="str">
            <v>TORRINGTON SQUARE, 29 - 133</v>
          </cell>
        </row>
        <row r="194">
          <cell r="H194" t="str">
            <v>TOTTENHAM COURT ROAD, 170 - 396</v>
          </cell>
        </row>
        <row r="195">
          <cell r="H195" t="str">
            <v>TOTTENHAM COURT ROAD, 175-176 - 390</v>
          </cell>
        </row>
        <row r="196">
          <cell r="H196" t="str">
            <v>TOTTENHAM COURT ROAD, 188 - 363</v>
          </cell>
        </row>
        <row r="197">
          <cell r="H197" t="str">
            <v>TOTTENHAM COURT ROAD, 90 - 352</v>
          </cell>
        </row>
        <row r="198">
          <cell r="H198" t="str">
            <v>TUFNELL PARK - PAMELA - 359</v>
          </cell>
        </row>
        <row r="199">
          <cell r="H199" t="str">
            <v>UCL HOSPITAL - 370</v>
          </cell>
        </row>
        <row r="200">
          <cell r="H200" t="str">
            <v>WATES HOUSE - 82</v>
          </cell>
        </row>
        <row r="201">
          <cell r="H201" t="str">
            <v>WELLCOME TRUST BLDG - EUSTON RD,183 - 381</v>
          </cell>
        </row>
        <row r="202">
          <cell r="H202" t="str">
            <v>WHITTINGTON HOSPITAL - 376</v>
          </cell>
        </row>
        <row r="203">
          <cell r="H203" t="str">
            <v>WILKINS BUILDING - 5</v>
          </cell>
        </row>
        <row r="204">
          <cell r="H204" t="str">
            <v>WOLFSON BUILDING, 27-29 CAYTON ST - 231</v>
          </cell>
        </row>
        <row r="205">
          <cell r="H205" t="str">
            <v>WOLFSON HOUSE - 49</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ucl.ac.uk/efd/maintenance/fire/documents/UCLFire_MI_02.pdf" TargetMode="External"/><Relationship Id="rId1" Type="http://schemas.openxmlformats.org/officeDocument/2006/relationships/hyperlink" Target="http://www.ucl.ac.uk/efd/maintenance/construction/permi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74"/>
  <sheetViews>
    <sheetView showGridLines="0" showRowColHeaders="0" showRuler="0" topLeftCell="A37" zoomScaleNormal="100" zoomScaleSheetLayoutView="80" zoomScalePageLayoutView="75" workbookViewId="0">
      <selection activeCell="G7" sqref="G7"/>
    </sheetView>
  </sheetViews>
  <sheetFormatPr defaultRowHeight="15" x14ac:dyDescent="0.25"/>
  <cols>
    <col min="1" max="1" width="20.85546875" customWidth="1"/>
    <col min="2" max="2" width="11.140625" customWidth="1"/>
    <col min="3" max="3" width="14.42578125" customWidth="1"/>
    <col min="4" max="4" width="14" customWidth="1"/>
    <col min="5" max="5" width="9.140625" customWidth="1"/>
    <col min="6" max="6" width="31.85546875" customWidth="1"/>
    <col min="7" max="7" width="28.7109375" customWidth="1"/>
  </cols>
  <sheetData>
    <row r="1" spans="1:7" ht="16.5" thickBot="1" x14ac:dyDescent="0.3">
      <c r="A1" s="178" t="s">
        <v>0</v>
      </c>
      <c r="B1" s="179"/>
      <c r="C1" s="179"/>
      <c r="D1" s="179"/>
      <c r="E1" s="179"/>
      <c r="F1" s="179"/>
      <c r="G1" s="180"/>
    </row>
    <row r="2" spans="1:7" ht="16.5" thickBot="1" x14ac:dyDescent="0.3">
      <c r="A2" s="171" t="s">
        <v>1</v>
      </c>
      <c r="B2" s="172"/>
      <c r="C2" s="159"/>
      <c r="D2" s="159"/>
      <c r="E2" s="159"/>
      <c r="F2" s="172"/>
      <c r="G2" s="160"/>
    </row>
    <row r="3" spans="1:7" ht="30" x14ac:dyDescent="0.25">
      <c r="A3" s="181" t="s">
        <v>2</v>
      </c>
      <c r="B3" s="182"/>
      <c r="C3" s="183"/>
      <c r="D3" s="184"/>
      <c r="E3" s="185"/>
      <c r="F3" s="31" t="s">
        <v>126</v>
      </c>
      <c r="G3" s="45"/>
    </row>
    <row r="4" spans="1:7" x14ac:dyDescent="0.25">
      <c r="A4" s="145" t="s">
        <v>4</v>
      </c>
      <c r="B4" s="146"/>
      <c r="C4" s="142"/>
      <c r="D4" s="143"/>
      <c r="E4" s="144"/>
      <c r="F4" s="32" t="s">
        <v>3</v>
      </c>
      <c r="G4" s="43"/>
    </row>
    <row r="5" spans="1:7" x14ac:dyDescent="0.25">
      <c r="A5" s="145" t="s">
        <v>6</v>
      </c>
      <c r="B5" s="146"/>
      <c r="C5" s="142"/>
      <c r="D5" s="143"/>
      <c r="E5" s="144"/>
      <c r="F5" s="32" t="s">
        <v>5</v>
      </c>
      <c r="G5" s="46"/>
    </row>
    <row r="6" spans="1:7" ht="36" customHeight="1" x14ac:dyDescent="0.25">
      <c r="A6" s="145" t="s">
        <v>7</v>
      </c>
      <c r="B6" s="146"/>
      <c r="C6" s="142"/>
      <c r="D6" s="143"/>
      <c r="E6" s="144"/>
      <c r="F6" s="32" t="s">
        <v>120</v>
      </c>
      <c r="G6" s="44"/>
    </row>
    <row r="7" spans="1:7" x14ac:dyDescent="0.25">
      <c r="A7" s="145" t="s">
        <v>89</v>
      </c>
      <c r="B7" s="146"/>
      <c r="C7" s="142"/>
      <c r="D7" s="143"/>
      <c r="E7" s="144"/>
      <c r="F7" s="32" t="s">
        <v>88</v>
      </c>
      <c r="G7" s="109"/>
    </row>
    <row r="8" spans="1:7" x14ac:dyDescent="0.25">
      <c r="A8" s="145" t="s">
        <v>90</v>
      </c>
      <c r="B8" s="146"/>
      <c r="C8" s="142"/>
      <c r="D8" s="143"/>
      <c r="E8" s="144"/>
      <c r="F8" s="32" t="s">
        <v>8</v>
      </c>
      <c r="G8" s="44"/>
    </row>
    <row r="9" spans="1:7" x14ac:dyDescent="0.25">
      <c r="A9" s="145" t="s">
        <v>9</v>
      </c>
      <c r="B9" s="146"/>
      <c r="C9" s="142"/>
      <c r="D9" s="143"/>
      <c r="E9" s="144"/>
      <c r="F9" s="32" t="s">
        <v>37</v>
      </c>
      <c r="G9" s="44"/>
    </row>
    <row r="10" spans="1:7" x14ac:dyDescent="0.25">
      <c r="A10" s="145" t="s">
        <v>11</v>
      </c>
      <c r="B10" s="146"/>
      <c r="C10" s="142"/>
      <c r="D10" s="143"/>
      <c r="E10" s="144"/>
      <c r="F10" s="32" t="s">
        <v>10</v>
      </c>
      <c r="G10" s="44"/>
    </row>
    <row r="11" spans="1:7" x14ac:dyDescent="0.25">
      <c r="A11" s="145" t="s">
        <v>12</v>
      </c>
      <c r="B11" s="146"/>
      <c r="C11" s="142"/>
      <c r="D11" s="143"/>
      <c r="E11" s="144"/>
      <c r="F11" s="32" t="s">
        <v>747</v>
      </c>
      <c r="G11" s="44"/>
    </row>
    <row r="12" spans="1:7" x14ac:dyDescent="0.25">
      <c r="A12" s="145" t="s">
        <v>15</v>
      </c>
      <c r="B12" s="146"/>
      <c r="C12" s="142"/>
      <c r="D12" s="143"/>
      <c r="E12" s="144"/>
      <c r="F12" s="32" t="s">
        <v>14</v>
      </c>
      <c r="G12" s="44"/>
    </row>
    <row r="13" spans="1:7" ht="15.75" x14ac:dyDescent="0.25">
      <c r="A13" s="145" t="s">
        <v>78</v>
      </c>
      <c r="B13" s="146"/>
      <c r="C13" s="142"/>
      <c r="D13" s="143"/>
      <c r="E13" s="144"/>
      <c r="F13" s="32" t="s">
        <v>307</v>
      </c>
      <c r="G13" s="76"/>
    </row>
    <row r="14" spans="1:7" ht="28.5" customHeight="1" x14ac:dyDescent="0.25">
      <c r="A14" s="174" t="s">
        <v>232</v>
      </c>
      <c r="B14" s="175"/>
      <c r="C14" s="142"/>
      <c r="D14" s="143"/>
      <c r="E14" s="144"/>
      <c r="F14" s="32" t="s">
        <v>310</v>
      </c>
      <c r="G14" s="76"/>
    </row>
    <row r="15" spans="1:7" x14ac:dyDescent="0.25">
      <c r="A15" s="145" t="s">
        <v>139</v>
      </c>
      <c r="B15" s="146"/>
      <c r="C15" s="142"/>
      <c r="D15" s="143"/>
      <c r="E15" s="144"/>
      <c r="F15" s="104" t="s">
        <v>309</v>
      </c>
      <c r="G15" s="43"/>
    </row>
    <row r="16" spans="1:7" x14ac:dyDescent="0.25">
      <c r="A16" s="188" t="s">
        <v>233</v>
      </c>
      <c r="B16" s="189"/>
      <c r="C16" s="190"/>
      <c r="D16" s="191"/>
      <c r="E16" s="192"/>
      <c r="F16" s="125" t="s">
        <v>13</v>
      </c>
      <c r="G16" s="127"/>
    </row>
    <row r="17" spans="1:7" x14ac:dyDescent="0.25">
      <c r="A17" s="129" t="s">
        <v>771</v>
      </c>
      <c r="B17" s="130"/>
      <c r="C17" s="124"/>
      <c r="D17" s="124"/>
      <c r="E17" s="124"/>
      <c r="F17" s="126"/>
      <c r="G17" s="128"/>
    </row>
    <row r="18" spans="1:7" ht="15.75" thickBot="1" x14ac:dyDescent="0.3">
      <c r="A18" s="145"/>
      <c r="B18" s="146"/>
      <c r="C18" s="142"/>
      <c r="D18" s="143"/>
      <c r="E18" s="144"/>
      <c r="F18" s="32" t="s">
        <v>40</v>
      </c>
      <c r="G18" s="108"/>
    </row>
    <row r="19" spans="1:7" ht="15.75" x14ac:dyDescent="0.25">
      <c r="A19" s="195" t="s">
        <v>105</v>
      </c>
      <c r="B19" s="196"/>
      <c r="C19" s="196"/>
      <c r="D19" s="196"/>
      <c r="E19" s="196"/>
      <c r="F19" s="196"/>
      <c r="G19" s="107" t="s">
        <v>227</v>
      </c>
    </row>
    <row r="20" spans="1:7" ht="15.75" x14ac:dyDescent="0.25">
      <c r="A20" s="33" t="s">
        <v>16</v>
      </c>
      <c r="B20" s="187" t="s">
        <v>17</v>
      </c>
      <c r="C20" s="187"/>
      <c r="D20" s="187" t="s">
        <v>18</v>
      </c>
      <c r="E20" s="187"/>
      <c r="F20" s="33" t="s">
        <v>19</v>
      </c>
      <c r="G20" s="33" t="s">
        <v>205</v>
      </c>
    </row>
    <row r="21" spans="1:7" ht="15.75" thickBot="1" x14ac:dyDescent="0.3">
      <c r="A21" s="57"/>
      <c r="B21" s="193"/>
      <c r="C21" s="194"/>
      <c r="D21" s="193"/>
      <c r="E21" s="194"/>
      <c r="F21" s="58"/>
      <c r="G21" s="59"/>
    </row>
    <row r="22" spans="1:7" ht="16.5" thickBot="1" x14ac:dyDescent="0.3">
      <c r="A22" s="158" t="s">
        <v>21</v>
      </c>
      <c r="B22" s="163"/>
      <c r="C22" s="163"/>
      <c r="D22" s="163"/>
      <c r="E22" s="163"/>
      <c r="F22" s="163"/>
      <c r="G22" s="164"/>
    </row>
    <row r="23" spans="1:7" ht="62.25" customHeight="1" thickBot="1" x14ac:dyDescent="0.3">
      <c r="A23" s="165"/>
      <c r="B23" s="166"/>
      <c r="C23" s="166"/>
      <c r="D23" s="166"/>
      <c r="E23" s="166"/>
      <c r="F23" s="166"/>
      <c r="G23" s="167"/>
    </row>
    <row r="24" spans="1:7" ht="16.5" thickBot="1" x14ac:dyDescent="0.3">
      <c r="A24" s="171" t="s">
        <v>26</v>
      </c>
      <c r="B24" s="172"/>
      <c r="C24" s="172"/>
      <c r="D24" s="172"/>
      <c r="E24" s="172"/>
      <c r="F24" s="172"/>
      <c r="G24" s="173"/>
    </row>
    <row r="25" spans="1:7" ht="16.5" customHeight="1" thickBot="1" x14ac:dyDescent="0.3">
      <c r="A25" s="197" t="s">
        <v>204</v>
      </c>
      <c r="B25" s="198"/>
      <c r="C25" s="198"/>
      <c r="D25" s="198"/>
      <c r="E25" s="199"/>
      <c r="F25" s="176" t="s">
        <v>206</v>
      </c>
      <c r="G25" s="177"/>
    </row>
    <row r="26" spans="1:7" ht="30.75" customHeight="1" x14ac:dyDescent="0.25">
      <c r="A26" s="155" t="s">
        <v>208</v>
      </c>
      <c r="B26" s="156"/>
      <c r="C26" s="157"/>
      <c r="D26" s="151"/>
      <c r="E26" s="152"/>
      <c r="F26" s="150"/>
      <c r="G26" s="128"/>
    </row>
    <row r="27" spans="1:7" ht="34.5" customHeight="1" x14ac:dyDescent="0.25">
      <c r="A27" s="138" t="s">
        <v>265</v>
      </c>
      <c r="B27" s="139"/>
      <c r="C27" s="140"/>
      <c r="D27" s="153"/>
      <c r="E27" s="154"/>
      <c r="F27" s="150"/>
      <c r="G27" s="128"/>
    </row>
    <row r="28" spans="1:7" ht="28.5" customHeight="1" x14ac:dyDescent="0.25">
      <c r="A28" s="138" t="s">
        <v>266</v>
      </c>
      <c r="B28" s="139"/>
      <c r="C28" s="140"/>
      <c r="D28" s="153"/>
      <c r="E28" s="154"/>
      <c r="F28" s="150"/>
      <c r="G28" s="128"/>
    </row>
    <row r="29" spans="1:7" ht="28.5" customHeight="1" x14ac:dyDescent="0.25">
      <c r="A29" s="138" t="s">
        <v>209</v>
      </c>
      <c r="B29" s="139"/>
      <c r="C29" s="140"/>
      <c r="D29" s="153"/>
      <c r="E29" s="154"/>
      <c r="F29" s="150"/>
      <c r="G29" s="128"/>
    </row>
    <row r="30" spans="1:7" ht="28.5" customHeight="1" x14ac:dyDescent="0.25">
      <c r="A30" s="138" t="s">
        <v>210</v>
      </c>
      <c r="B30" s="139"/>
      <c r="C30" s="140"/>
      <c r="D30" s="153"/>
      <c r="E30" s="154"/>
      <c r="F30" s="150"/>
      <c r="G30" s="128"/>
    </row>
    <row r="31" spans="1:7" ht="47.25" customHeight="1" x14ac:dyDescent="0.25">
      <c r="A31" s="138" t="s">
        <v>211</v>
      </c>
      <c r="B31" s="139"/>
      <c r="C31" s="140"/>
      <c r="D31" s="153"/>
      <c r="E31" s="154"/>
      <c r="F31" s="150"/>
      <c r="G31" s="128"/>
    </row>
    <row r="32" spans="1:7" ht="33" customHeight="1" x14ac:dyDescent="0.25">
      <c r="A32" s="138" t="s">
        <v>308</v>
      </c>
      <c r="B32" s="139"/>
      <c r="C32" s="140"/>
      <c r="D32" s="153"/>
      <c r="E32" s="154"/>
      <c r="F32" s="150"/>
      <c r="G32" s="128"/>
    </row>
    <row r="33" spans="1:13" ht="29.25" customHeight="1" x14ac:dyDescent="0.25">
      <c r="A33" s="138" t="s">
        <v>212</v>
      </c>
      <c r="B33" s="139"/>
      <c r="C33" s="140"/>
      <c r="D33" s="153"/>
      <c r="E33" s="154"/>
      <c r="F33" s="150"/>
      <c r="G33" s="128"/>
    </row>
    <row r="34" spans="1:13" ht="29.25" customHeight="1" thickBot="1" x14ac:dyDescent="0.3">
      <c r="A34" s="168" t="s">
        <v>213</v>
      </c>
      <c r="B34" s="169"/>
      <c r="C34" s="170"/>
      <c r="D34" s="153"/>
      <c r="E34" s="154"/>
      <c r="F34" s="150"/>
      <c r="G34" s="128"/>
    </row>
    <row r="35" spans="1:13" ht="17.25" customHeight="1" thickBot="1" x14ac:dyDescent="0.3">
      <c r="A35" s="158" t="s">
        <v>22</v>
      </c>
      <c r="B35" s="159"/>
      <c r="C35" s="159"/>
      <c r="D35" s="159"/>
      <c r="E35" s="159"/>
      <c r="F35" s="159"/>
      <c r="G35" s="160"/>
    </row>
    <row r="36" spans="1:13" ht="90.75" customHeight="1" thickBot="1" x14ac:dyDescent="0.3">
      <c r="A36" s="134"/>
      <c r="B36" s="135"/>
      <c r="C36" s="135"/>
      <c r="D36" s="135"/>
      <c r="E36" s="135"/>
      <c r="F36" s="135"/>
      <c r="G36" s="136"/>
    </row>
    <row r="37" spans="1:13" ht="16.5" thickBot="1" x14ac:dyDescent="0.3">
      <c r="A37" s="158" t="s">
        <v>23</v>
      </c>
      <c r="B37" s="159"/>
      <c r="C37" s="159"/>
      <c r="D37" s="159"/>
      <c r="E37" s="159"/>
      <c r="F37" s="159"/>
      <c r="G37" s="160"/>
    </row>
    <row r="38" spans="1:13" ht="47.25" customHeight="1" thickBot="1" x14ac:dyDescent="0.3">
      <c r="A38" s="147"/>
      <c r="B38" s="148"/>
      <c r="C38" s="148"/>
      <c r="D38" s="148"/>
      <c r="E38" s="148"/>
      <c r="F38" s="148"/>
      <c r="G38" s="149"/>
    </row>
    <row r="39" spans="1:13" ht="16.5" thickBot="1" x14ac:dyDescent="0.3">
      <c r="A39" s="158" t="s">
        <v>24</v>
      </c>
      <c r="B39" s="159"/>
      <c r="C39" s="159"/>
      <c r="D39" s="159"/>
      <c r="E39" s="159"/>
      <c r="F39" s="159"/>
      <c r="G39" s="160"/>
    </row>
    <row r="40" spans="1:13" ht="77.25" customHeight="1" thickBot="1" x14ac:dyDescent="0.3">
      <c r="A40" s="134"/>
      <c r="B40" s="135"/>
      <c r="C40" s="135"/>
      <c r="D40" s="135"/>
      <c r="E40" s="135"/>
      <c r="F40" s="135"/>
      <c r="G40" s="136"/>
    </row>
    <row r="41" spans="1:13" ht="16.5" thickBot="1" x14ac:dyDescent="0.3">
      <c r="A41" s="158" t="s">
        <v>25</v>
      </c>
      <c r="B41" s="159"/>
      <c r="C41" s="159"/>
      <c r="D41" s="159"/>
      <c r="E41" s="159"/>
      <c r="F41" s="159"/>
      <c r="G41" s="160"/>
    </row>
    <row r="42" spans="1:13" ht="87" customHeight="1" thickBot="1" x14ac:dyDescent="0.3">
      <c r="A42" s="134"/>
      <c r="B42" s="135"/>
      <c r="C42" s="135"/>
      <c r="D42" s="135"/>
      <c r="E42" s="135"/>
      <c r="F42" s="135"/>
      <c r="G42" s="136"/>
    </row>
    <row r="43" spans="1:13" ht="16.5" thickBot="1" x14ac:dyDescent="0.3">
      <c r="A43" s="158" t="s">
        <v>27</v>
      </c>
      <c r="B43" s="159"/>
      <c r="C43" s="159"/>
      <c r="D43" s="159"/>
      <c r="E43" s="159"/>
      <c r="F43" s="159"/>
      <c r="G43" s="160"/>
    </row>
    <row r="44" spans="1:13" ht="42.75" customHeight="1" thickBot="1" x14ac:dyDescent="0.3">
      <c r="A44" s="147"/>
      <c r="B44" s="148"/>
      <c r="C44" s="148"/>
      <c r="D44" s="148"/>
      <c r="E44" s="148"/>
      <c r="F44" s="148"/>
      <c r="G44" s="149"/>
    </row>
    <row r="45" spans="1:13" ht="16.5" thickBot="1" x14ac:dyDescent="0.3">
      <c r="A45" s="158" t="s">
        <v>28</v>
      </c>
      <c r="B45" s="159"/>
      <c r="C45" s="159"/>
      <c r="D45" s="159"/>
      <c r="E45" s="159"/>
      <c r="F45" s="159"/>
      <c r="G45" s="160"/>
      <c r="M45" s="35"/>
    </row>
    <row r="46" spans="1:13" ht="39.75" customHeight="1" thickBot="1" x14ac:dyDescent="0.3">
      <c r="A46" s="147"/>
      <c r="B46" s="148"/>
      <c r="C46" s="148"/>
      <c r="D46" s="148"/>
      <c r="E46" s="148"/>
      <c r="F46" s="148"/>
      <c r="G46" s="149"/>
    </row>
    <row r="47" spans="1:13" ht="15.75" x14ac:dyDescent="0.25">
      <c r="A47" s="171" t="s">
        <v>29</v>
      </c>
      <c r="B47" s="172"/>
      <c r="C47" s="172"/>
      <c r="D47" s="172"/>
      <c r="E47" s="172"/>
      <c r="F47" s="172"/>
      <c r="G47" s="173"/>
    </row>
    <row r="48" spans="1:13" ht="15.75" x14ac:dyDescent="0.25">
      <c r="A48" s="33" t="s">
        <v>30</v>
      </c>
      <c r="B48" s="187" t="s">
        <v>31</v>
      </c>
      <c r="C48" s="187"/>
      <c r="D48" s="187"/>
      <c r="E48" s="187" t="s">
        <v>32</v>
      </c>
      <c r="F48" s="187"/>
      <c r="G48" s="33" t="s">
        <v>33</v>
      </c>
    </row>
    <row r="49" spans="1:7" x14ac:dyDescent="0.25">
      <c r="A49" s="47"/>
      <c r="B49" s="186"/>
      <c r="C49" s="186"/>
      <c r="D49" s="186"/>
      <c r="E49" s="186"/>
      <c r="F49" s="186"/>
      <c r="G49" s="48"/>
    </row>
    <row r="50" spans="1:7" x14ac:dyDescent="0.25">
      <c r="A50" s="49"/>
      <c r="B50" s="141"/>
      <c r="C50" s="141"/>
      <c r="D50" s="141"/>
      <c r="E50" s="141"/>
      <c r="F50" s="141"/>
      <c r="G50" s="50"/>
    </row>
    <row r="51" spans="1:7" x14ac:dyDescent="0.25">
      <c r="A51" s="74"/>
      <c r="B51" s="141"/>
      <c r="C51" s="141"/>
      <c r="D51" s="141"/>
      <c r="E51" s="141"/>
      <c r="F51" s="141"/>
      <c r="G51" s="75"/>
    </row>
    <row r="52" spans="1:7" x14ac:dyDescent="0.25">
      <c r="A52" s="74"/>
      <c r="B52" s="141"/>
      <c r="C52" s="141"/>
      <c r="D52" s="141"/>
      <c r="E52" s="141"/>
      <c r="F52" s="141"/>
      <c r="G52" s="75"/>
    </row>
    <row r="53" spans="1:7" ht="15.75" thickBot="1" x14ac:dyDescent="0.3">
      <c r="A53" s="51"/>
      <c r="B53" s="137"/>
      <c r="C53" s="137"/>
      <c r="D53" s="137"/>
      <c r="E53" s="137"/>
      <c r="F53" s="137"/>
      <c r="G53" s="52"/>
    </row>
    <row r="54" spans="1:7" ht="16.5" thickBot="1" x14ac:dyDescent="0.3">
      <c r="A54" s="131" t="s">
        <v>34</v>
      </c>
      <c r="B54" s="132"/>
      <c r="C54" s="132"/>
      <c r="D54" s="132"/>
      <c r="E54" s="132"/>
      <c r="F54" s="132"/>
      <c r="G54" s="133"/>
    </row>
    <row r="55" spans="1:7" ht="103.5" customHeight="1" x14ac:dyDescent="0.25">
      <c r="A55" s="134"/>
      <c r="B55" s="135"/>
      <c r="C55" s="135"/>
      <c r="D55" s="135"/>
      <c r="E55" s="135"/>
      <c r="F55" s="135"/>
      <c r="G55" s="136"/>
    </row>
    <row r="56" spans="1:7" ht="16.5" thickBot="1" x14ac:dyDescent="0.3">
      <c r="A56" s="161" t="s">
        <v>228</v>
      </c>
      <c r="B56" s="161"/>
      <c r="C56" s="161"/>
      <c r="D56" s="161"/>
      <c r="E56" s="161"/>
      <c r="F56" s="161"/>
      <c r="G56" s="162"/>
    </row>
    <row r="57" spans="1:7" ht="16.5" thickBot="1" x14ac:dyDescent="0.3">
      <c r="A57" s="158" t="s">
        <v>125</v>
      </c>
      <c r="B57" s="159"/>
      <c r="C57" s="159"/>
      <c r="D57" s="159"/>
      <c r="E57" s="159"/>
      <c r="F57" s="159"/>
      <c r="G57" s="160"/>
    </row>
    <row r="58" spans="1:7" ht="47.25" customHeight="1" thickBot="1" x14ac:dyDescent="0.3">
      <c r="A58" s="147" t="s">
        <v>207</v>
      </c>
      <c r="B58" s="148"/>
      <c r="C58" s="148"/>
      <c r="D58" s="148"/>
      <c r="E58" s="148"/>
      <c r="F58" s="148"/>
      <c r="G58" s="149"/>
    </row>
    <row r="59" spans="1:7" ht="16.5" customHeight="1" thickBot="1" x14ac:dyDescent="0.3">
      <c r="A59" s="158" t="s">
        <v>257</v>
      </c>
      <c r="B59" s="159"/>
      <c r="C59" s="159"/>
      <c r="D59" s="159"/>
      <c r="E59" s="159"/>
      <c r="F59" s="159"/>
      <c r="G59" s="160"/>
    </row>
    <row r="60" spans="1:7" s="53" customFormat="1" ht="15" customHeight="1" x14ac:dyDescent="0.25">
      <c r="A60" s="54" t="s">
        <v>246</v>
      </c>
      <c r="B60" s="206"/>
      <c r="C60" s="207"/>
      <c r="D60" s="207"/>
      <c r="E60" s="207"/>
      <c r="F60" s="207"/>
      <c r="G60" s="208"/>
    </row>
    <row r="61" spans="1:7" ht="29.25" customHeight="1" thickBot="1" x14ac:dyDescent="0.3">
      <c r="A61" s="203"/>
      <c r="B61" s="204"/>
      <c r="C61" s="204"/>
      <c r="D61" s="204"/>
      <c r="E61" s="204"/>
      <c r="F61" s="204"/>
      <c r="G61" s="205"/>
    </row>
    <row r="62" spans="1:7" ht="16.5" customHeight="1" thickBot="1" x14ac:dyDescent="0.3">
      <c r="A62" s="158" t="s">
        <v>244</v>
      </c>
      <c r="B62" s="159"/>
      <c r="C62" s="159"/>
      <c r="D62" s="159"/>
      <c r="E62" s="159"/>
      <c r="F62" s="159"/>
      <c r="G62" s="160"/>
    </row>
    <row r="63" spans="1:7" ht="18" customHeight="1" thickBot="1" x14ac:dyDescent="0.3">
      <c r="A63" s="200" t="s">
        <v>245</v>
      </c>
      <c r="B63" s="201"/>
      <c r="C63" s="201"/>
      <c r="D63" s="201"/>
      <c r="E63" s="201"/>
      <c r="F63" s="201"/>
      <c r="G63" s="202"/>
    </row>
    <row r="64" spans="1:7" ht="16.5" customHeight="1" thickBot="1" x14ac:dyDescent="0.3">
      <c r="A64" s="158" t="s">
        <v>258</v>
      </c>
      <c r="B64" s="159"/>
      <c r="C64" s="159"/>
      <c r="D64" s="159"/>
      <c r="E64" s="159"/>
      <c r="F64" s="159"/>
      <c r="G64" s="160"/>
    </row>
    <row r="65" spans="1:7" ht="36" customHeight="1" thickBot="1" x14ac:dyDescent="0.3">
      <c r="A65" s="203" t="s">
        <v>264</v>
      </c>
      <c r="B65" s="204"/>
      <c r="C65" s="204"/>
      <c r="D65" s="204"/>
      <c r="E65" s="204"/>
      <c r="F65" s="204"/>
      <c r="G65" s="205"/>
    </row>
    <row r="66" spans="1:7" ht="16.5" customHeight="1" thickBot="1" x14ac:dyDescent="0.3">
      <c r="A66" s="158" t="s">
        <v>263</v>
      </c>
      <c r="B66" s="159"/>
      <c r="C66" s="159"/>
      <c r="D66" s="159"/>
      <c r="E66" s="159"/>
      <c r="F66" s="159"/>
      <c r="G66" s="160"/>
    </row>
    <row r="67" spans="1:7" ht="14.25" customHeight="1" thickBot="1" x14ac:dyDescent="0.3">
      <c r="A67" s="200" t="s">
        <v>245</v>
      </c>
      <c r="B67" s="201"/>
      <c r="C67" s="201"/>
      <c r="D67" s="201"/>
      <c r="E67" s="201"/>
      <c r="F67" s="201"/>
      <c r="G67" s="202"/>
    </row>
    <row r="68" spans="1:7" ht="16.5" customHeight="1" thickBot="1" x14ac:dyDescent="0.3">
      <c r="A68" s="158" t="s">
        <v>256</v>
      </c>
      <c r="B68" s="159"/>
      <c r="C68" s="159"/>
      <c r="D68" s="159"/>
      <c r="E68" s="159"/>
      <c r="F68" s="159"/>
      <c r="G68" s="160"/>
    </row>
    <row r="69" spans="1:7" s="53" customFormat="1" ht="15" customHeight="1" x14ac:dyDescent="0.25">
      <c r="A69" s="54" t="s">
        <v>247</v>
      </c>
      <c r="B69" s="77"/>
      <c r="C69" s="209" t="s">
        <v>242</v>
      </c>
      <c r="D69" s="210"/>
      <c r="E69" s="78"/>
      <c r="F69" s="55" t="s">
        <v>665</v>
      </c>
      <c r="G69" s="56"/>
    </row>
    <row r="70" spans="1:7" s="60" customFormat="1" ht="15" customHeight="1" x14ac:dyDescent="0.25">
      <c r="A70" s="61" t="s">
        <v>259</v>
      </c>
      <c r="B70" s="217"/>
      <c r="C70" s="218"/>
      <c r="D70" s="218"/>
      <c r="E70" s="219"/>
      <c r="F70" s="71" t="s">
        <v>260</v>
      </c>
      <c r="G70" s="62"/>
    </row>
    <row r="71" spans="1:7" s="60" customFormat="1" ht="15" customHeight="1" x14ac:dyDescent="0.25">
      <c r="A71" s="69" t="s">
        <v>262</v>
      </c>
      <c r="B71" s="214"/>
      <c r="C71" s="215"/>
      <c r="D71" s="215"/>
      <c r="E71" s="216"/>
      <c r="F71" s="72" t="s">
        <v>261</v>
      </c>
      <c r="G71" s="70"/>
    </row>
    <row r="72" spans="1:7" ht="66" customHeight="1" thickBot="1" x14ac:dyDescent="0.3">
      <c r="A72" s="211" t="s">
        <v>243</v>
      </c>
      <c r="B72" s="212"/>
      <c r="C72" s="212"/>
      <c r="D72" s="212"/>
      <c r="E72" s="212"/>
      <c r="F72" s="212"/>
      <c r="G72" s="213"/>
    </row>
    <row r="73" spans="1:7" ht="16.5" customHeight="1" thickBot="1" x14ac:dyDescent="0.3">
      <c r="A73" s="158" t="s">
        <v>248</v>
      </c>
      <c r="B73" s="159"/>
      <c r="C73" s="159"/>
      <c r="D73" s="159"/>
      <c r="E73" s="159"/>
      <c r="F73" s="159"/>
      <c r="G73" s="160"/>
    </row>
    <row r="74" spans="1:7" ht="18" customHeight="1" thickBot="1" x14ac:dyDescent="0.3">
      <c r="A74" s="200" t="s">
        <v>249</v>
      </c>
      <c r="B74" s="201"/>
      <c r="C74" s="201"/>
      <c r="D74" s="201"/>
      <c r="E74" s="201"/>
      <c r="F74" s="201"/>
      <c r="G74" s="202"/>
    </row>
  </sheetData>
  <sheetProtection selectLockedCells="1"/>
  <scenarios current="0" show="0" sqref="G18">
    <scenario name="Categorisation" locked="1" count="7" user="Karen" comment="Created by Karen on 21/05/2013_x000a_Modified by Karen on 21/05/2013">
      <inputCells r="A21" val="H; M; L"/>
      <inputCells r="B21" val="H; M; L"/>
      <inputCells r="C21" val="H; M; L"/>
      <inputCells r="D21" val="&lt;£100K; Between £100K and £2M; &gt;£2M"/>
      <inputCells r="E21" val="Small; Medium; Large"/>
      <inputCells r="F21" val="&lt;£100K;&gt;£100K&lt;£2M;&gt;£2M"/>
      <inputCells r="G21" val="Small"/>
    </scenario>
  </scenarios>
  <dataConsolidate/>
  <mergeCells count="111">
    <mergeCell ref="A73:G73"/>
    <mergeCell ref="A74:G74"/>
    <mergeCell ref="A59:G59"/>
    <mergeCell ref="A61:G61"/>
    <mergeCell ref="A62:G62"/>
    <mergeCell ref="A63:G63"/>
    <mergeCell ref="B60:G60"/>
    <mergeCell ref="A64:G64"/>
    <mergeCell ref="A65:G65"/>
    <mergeCell ref="A66:G66"/>
    <mergeCell ref="A67:G67"/>
    <mergeCell ref="C69:D69"/>
    <mergeCell ref="A72:G72"/>
    <mergeCell ref="B71:E71"/>
    <mergeCell ref="A68:G68"/>
    <mergeCell ref="B70:E70"/>
    <mergeCell ref="A7:B7"/>
    <mergeCell ref="C7:E7"/>
    <mergeCell ref="A8:B8"/>
    <mergeCell ref="C8:E8"/>
    <mergeCell ref="B49:D49"/>
    <mergeCell ref="E49:F49"/>
    <mergeCell ref="A46:G46"/>
    <mergeCell ref="A47:G47"/>
    <mergeCell ref="E48:F48"/>
    <mergeCell ref="B48:D48"/>
    <mergeCell ref="A27:C27"/>
    <mergeCell ref="A28:C28"/>
    <mergeCell ref="A16:B16"/>
    <mergeCell ref="C16:E16"/>
    <mergeCell ref="B20:C20"/>
    <mergeCell ref="D20:E20"/>
    <mergeCell ref="B21:C21"/>
    <mergeCell ref="D21:E21"/>
    <mergeCell ref="A19:F19"/>
    <mergeCell ref="A37:G37"/>
    <mergeCell ref="A38:G38"/>
    <mergeCell ref="A39:G39"/>
    <mergeCell ref="A40:G40"/>
    <mergeCell ref="A25:E25"/>
    <mergeCell ref="A1:G1"/>
    <mergeCell ref="A2:G2"/>
    <mergeCell ref="A3:B3"/>
    <mergeCell ref="C3:E3"/>
    <mergeCell ref="A5:B5"/>
    <mergeCell ref="C5:E5"/>
    <mergeCell ref="A4:B4"/>
    <mergeCell ref="C4:E4"/>
    <mergeCell ref="A6:B6"/>
    <mergeCell ref="C6:E6"/>
    <mergeCell ref="C14:E14"/>
    <mergeCell ref="A15:B15"/>
    <mergeCell ref="A35:G35"/>
    <mergeCell ref="A29:C29"/>
    <mergeCell ref="A56:G56"/>
    <mergeCell ref="A57:G57"/>
    <mergeCell ref="A22:G22"/>
    <mergeCell ref="A23:G23"/>
    <mergeCell ref="A41:G41"/>
    <mergeCell ref="A34:C34"/>
    <mergeCell ref="A42:G42"/>
    <mergeCell ref="A24:G24"/>
    <mergeCell ref="A36:G36"/>
    <mergeCell ref="A14:B14"/>
    <mergeCell ref="C15:E15"/>
    <mergeCell ref="F25:G25"/>
    <mergeCell ref="A33:C33"/>
    <mergeCell ref="D27:E27"/>
    <mergeCell ref="D28:E28"/>
    <mergeCell ref="D29:E29"/>
    <mergeCell ref="D31:E31"/>
    <mergeCell ref="D33:E33"/>
    <mergeCell ref="A30:C30"/>
    <mergeCell ref="D30:E30"/>
    <mergeCell ref="A9:B9"/>
    <mergeCell ref="C9:E9"/>
    <mergeCell ref="A10:B10"/>
    <mergeCell ref="C10:E10"/>
    <mergeCell ref="A11:B11"/>
    <mergeCell ref="C11:E11"/>
    <mergeCell ref="A12:B12"/>
    <mergeCell ref="C12:E12"/>
    <mergeCell ref="A13:B13"/>
    <mergeCell ref="C13:E13"/>
    <mergeCell ref="A58:G58"/>
    <mergeCell ref="F26:G34"/>
    <mergeCell ref="D26:E26"/>
    <mergeCell ref="D34:E34"/>
    <mergeCell ref="A26:C26"/>
    <mergeCell ref="A32:C32"/>
    <mergeCell ref="D32:E32"/>
    <mergeCell ref="B53:D53"/>
    <mergeCell ref="A45:G45"/>
    <mergeCell ref="B50:D50"/>
    <mergeCell ref="A43:G43"/>
    <mergeCell ref="A44:G44"/>
    <mergeCell ref="E50:F50"/>
    <mergeCell ref="C17:E17"/>
    <mergeCell ref="F16:F17"/>
    <mergeCell ref="G16:G17"/>
    <mergeCell ref="A17:B17"/>
    <mergeCell ref="A54:G54"/>
    <mergeCell ref="A55:G55"/>
    <mergeCell ref="E53:F53"/>
    <mergeCell ref="A31:C31"/>
    <mergeCell ref="B51:D51"/>
    <mergeCell ref="B52:D52"/>
    <mergeCell ref="E51:F51"/>
    <mergeCell ref="E52:F52"/>
    <mergeCell ref="C18:E18"/>
    <mergeCell ref="A18:B18"/>
  </mergeCells>
  <conditionalFormatting sqref="G49:G53">
    <cfRule type="cellIs" dxfId="2" priority="1" operator="equal">
      <formula>"Green"</formula>
    </cfRule>
    <cfRule type="cellIs" dxfId="1" priority="2" operator="equal">
      <formula>"Amber"</formula>
    </cfRule>
    <cfRule type="cellIs" dxfId="0" priority="3" operator="equal">
      <formula>"Red"</formula>
    </cfRule>
  </conditionalFormatting>
  <dataValidations count="15">
    <dataValidation type="list" allowBlank="1" showInputMessage="1" showErrorMessage="1" sqref="A49:A53">
      <formula1>Risk_Category</formula1>
    </dataValidation>
    <dataValidation type="list" allowBlank="1" showInputMessage="1" showErrorMessage="1" sqref="G49:G53">
      <formula1>RAG</formula1>
    </dataValidation>
    <dataValidation type="list" allowBlank="1" showInputMessage="1" showErrorMessage="1" sqref="C4:E4">
      <formula1>School</formula1>
    </dataValidation>
    <dataValidation type="list" allowBlank="1" showInputMessage="1" showErrorMessage="1" sqref="G8">
      <formula1>Confidentiality</formula1>
    </dataValidation>
    <dataValidation type="list" allowBlank="1" showInputMessage="1" showErrorMessage="1" sqref="C12:E12">
      <formula1>Property_Req</formula1>
    </dataValidation>
    <dataValidation type="list" allowBlank="1" showInputMessage="1" showErrorMessage="1" sqref="G16">
      <formula1>Priority</formula1>
    </dataValidation>
    <dataValidation type="list" allowBlank="1" showInputMessage="1" showErrorMessage="1" sqref="G12">
      <formula1>Yes_No</formula1>
    </dataValidation>
    <dataValidation allowBlank="1" showErrorMessage="1" sqref="A23:G23"/>
    <dataValidation type="list" allowBlank="1" showInputMessage="1" showErrorMessage="1" sqref="F21">
      <formula1>Cost</formula1>
    </dataValidation>
    <dataValidation type="list" allowBlank="1" showInputMessage="1" showErrorMessage="1" sqref="G21">
      <formula1>Proj_Category</formula1>
    </dataValidation>
    <dataValidation type="list" allowBlank="1" showInputMessage="1" showErrorMessage="1" sqref="C4:E4 G52:G53 A52:A53 G8 C12:E12 G12 F21:G21">
      <formula1>#REF!</formula1>
    </dataValidation>
    <dataValidation type="list" allowBlank="1" showInputMessage="1" showErrorMessage="1" sqref="C8:E8">
      <formula1>Dept</formula1>
    </dataValidation>
    <dataValidation type="list" allowBlank="1" showInputMessage="1" showErrorMessage="1" sqref="C6:E6">
      <formula1>Division</formula1>
    </dataValidation>
    <dataValidation type="date" allowBlank="1" showInputMessage="1" showErrorMessage="1" sqref="G69 D26:E34">
      <formula1>38353</formula1>
      <formula2>54789</formula2>
    </dataValidation>
    <dataValidation type="list" allowBlank="1" showInputMessage="1" showErrorMessage="1" sqref="G18">
      <formula1>Funding_Source</formula1>
    </dataValidation>
  </dataValidations>
  <hyperlinks>
    <hyperlink ref="G19" location="'Checklists &amp; Guidance'!B38" display="Guidance"/>
    <hyperlink ref="A56" location="'Checklists &amp; Guidance'!B38" display="Guidance"/>
    <hyperlink ref="A16:B16" location="'Checklists &amp; Guidance'!A1" display="Asbestos Risk (refer to note 4)"/>
    <hyperlink ref="A14:B14" location="'Checklists &amp; Guidance'!A1" display="'Checklists &amp; Guidance'!A1"/>
  </hyperlinks>
  <pageMargins left="0.23622047244094491" right="0.23622047244094491" top="0.74803149606299213" bottom="0.74803149606299213" header="0.31496062992125984" footer="0.31496062992125984"/>
  <pageSetup paperSize="9" scale="39" orientation="portrait" r:id="rId1"/>
  <headerFooter>
    <oddFooter>&amp;RPage 1</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'Selection Lists'!$D$2:$D$17</xm:f>
          </x14:formula1>
          <xm:sqref>C5:E5</xm:sqref>
        </x14:dataValidation>
        <x14:dataValidation type="list" allowBlank="1" showInputMessage="1" showErrorMessage="1">
          <x14:formula1>
            <xm:f>'Selection Lists'!$AB$2:$AB$4</xm:f>
          </x14:formula1>
          <xm:sqref>A21:E21 C14:E14 C16:E16</xm:sqref>
        </x14:dataValidation>
        <x14:dataValidation type="list" allowBlank="1" showInputMessage="1" showErrorMessage="1">
          <x14:formula1>
            <xm:f>'Selection Lists'!$F$2:$F$7</xm:f>
          </x14:formula1>
          <xm:sqref>G10</xm:sqref>
        </x14:dataValidation>
        <x14:dataValidation type="list" allowBlank="1" showInputMessage="1" showErrorMessage="1">
          <x14:formula1>
            <xm:f>'Selection Lists'!$H$2:$H$237</xm:f>
          </x14:formula1>
          <xm:sqref>G5</xm:sqref>
        </x14:dataValidation>
        <x14:dataValidation type="list" allowBlank="1" showInputMessage="1" showErrorMessage="1">
          <x14:formula1>
            <xm:f>'Selection Lists'!$I$2:$I$4</xm:f>
          </x14:formula1>
          <xm:sqref>G9</xm:sqref>
        </x14:dataValidation>
        <x14:dataValidation type="list" allowBlank="1" showInputMessage="1" showErrorMessage="1">
          <x14:formula1>
            <xm:f>'Selection Lists'!$P$2:$P$6</xm:f>
          </x14:formula1>
          <xm:sqref>C13:E13</xm:sqref>
        </x14:dataValidation>
        <x14:dataValidation type="list" allowBlank="1" showInputMessage="1" showErrorMessage="1">
          <x14:formula1>
            <xm:f>'Selection Lists'!$E$2:$E$169</xm:f>
          </x14:formula1>
          <xm:sqref>C6:E6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74"/>
  <sheetViews>
    <sheetView showGridLines="0" tabSelected="1" view="pageLayout" zoomScale="80" zoomScaleNormal="90" zoomScaleSheetLayoutView="70" zoomScalePageLayoutView="80" workbookViewId="0">
      <selection activeCell="G66" sqref="G66"/>
    </sheetView>
  </sheetViews>
  <sheetFormatPr defaultRowHeight="15" x14ac:dyDescent="0.25"/>
  <cols>
    <col min="1" max="1" width="53.140625" customWidth="1"/>
    <col min="2" max="2" width="17.5703125" customWidth="1"/>
    <col min="3" max="3" width="16.28515625" customWidth="1"/>
    <col min="4" max="4" width="15.28515625" customWidth="1"/>
    <col min="5" max="5" width="16.42578125" customWidth="1"/>
    <col min="6" max="6" width="17.7109375" customWidth="1"/>
    <col min="7" max="7" width="25.85546875" customWidth="1"/>
  </cols>
  <sheetData>
    <row r="1" spans="1:7" ht="27.75" customHeight="1" x14ac:dyDescent="0.25">
      <c r="A1" s="223" t="s">
        <v>674</v>
      </c>
      <c r="B1" s="224"/>
      <c r="C1" s="224"/>
      <c r="D1" s="224"/>
      <c r="E1" s="224"/>
      <c r="F1" s="224"/>
      <c r="G1" s="225"/>
    </row>
    <row r="2" spans="1:7" ht="22.5" customHeight="1" thickBot="1" x14ac:dyDescent="0.3">
      <c r="A2" s="226" t="s">
        <v>737</v>
      </c>
      <c r="B2" s="227"/>
      <c r="C2" s="227"/>
      <c r="D2" s="227"/>
      <c r="E2" s="227"/>
      <c r="F2" s="227"/>
      <c r="G2" s="228"/>
    </row>
    <row r="3" spans="1:7" ht="15.75" x14ac:dyDescent="0.25">
      <c r="A3" s="229" t="s">
        <v>1</v>
      </c>
      <c r="B3" s="230"/>
      <c r="C3" s="230"/>
      <c r="D3" s="230"/>
      <c r="E3" s="230"/>
      <c r="F3" s="230"/>
      <c r="G3" s="231"/>
    </row>
    <row r="4" spans="1:7" ht="30" x14ac:dyDescent="0.25">
      <c r="A4" s="220" t="s">
        <v>2</v>
      </c>
      <c r="B4" s="221"/>
      <c r="C4" s="222">
        <f>PID!C3</f>
        <v>0</v>
      </c>
      <c r="D4" s="222"/>
      <c r="E4" s="222"/>
      <c r="F4" s="81" t="s">
        <v>3</v>
      </c>
      <c r="G4" s="82">
        <f>PID!G4</f>
        <v>0</v>
      </c>
    </row>
    <row r="5" spans="1:7" ht="45" x14ac:dyDescent="0.25">
      <c r="A5" s="220" t="s">
        <v>89</v>
      </c>
      <c r="B5" s="221"/>
      <c r="C5" s="222">
        <f>PID!C7</f>
        <v>0</v>
      </c>
      <c r="D5" s="222"/>
      <c r="E5" s="222"/>
      <c r="F5" s="81" t="s">
        <v>675</v>
      </c>
      <c r="G5" s="83">
        <f>PID!D33</f>
        <v>0</v>
      </c>
    </row>
    <row r="6" spans="1:7" ht="45" x14ac:dyDescent="0.25">
      <c r="A6" s="220" t="s">
        <v>90</v>
      </c>
      <c r="B6" s="221"/>
      <c r="C6" s="222">
        <f>PID!C8</f>
        <v>0</v>
      </c>
      <c r="D6" s="222"/>
      <c r="E6" s="222"/>
      <c r="F6" s="81" t="s">
        <v>676</v>
      </c>
      <c r="G6" s="84" t="s">
        <v>677</v>
      </c>
    </row>
    <row r="7" spans="1:7" ht="15" customHeight="1" x14ac:dyDescent="0.25">
      <c r="A7" s="220" t="s">
        <v>205</v>
      </c>
      <c r="B7" s="221"/>
      <c r="C7" s="222">
        <f>PID!G21</f>
        <v>0</v>
      </c>
      <c r="D7" s="222"/>
      <c r="E7" s="222"/>
      <c r="F7" s="81" t="s">
        <v>250</v>
      </c>
      <c r="G7" s="84" t="s">
        <v>677</v>
      </c>
    </row>
    <row r="8" spans="1:7" ht="30.75" thickBot="1" x14ac:dyDescent="0.3">
      <c r="A8" s="235" t="s">
        <v>5</v>
      </c>
      <c r="B8" s="236"/>
      <c r="C8" s="222">
        <f>PID!G5</f>
        <v>0</v>
      </c>
      <c r="D8" s="222"/>
      <c r="E8" s="222"/>
      <c r="F8" s="81" t="s">
        <v>678</v>
      </c>
      <c r="G8" s="85" t="s">
        <v>679</v>
      </c>
    </row>
    <row r="9" spans="1:7" ht="15.75" customHeight="1" x14ac:dyDescent="0.25">
      <c r="A9" s="229" t="s">
        <v>731</v>
      </c>
      <c r="B9" s="230"/>
      <c r="C9" s="230"/>
      <c r="D9" s="230"/>
      <c r="E9" s="230"/>
      <c r="F9" s="230"/>
      <c r="G9" s="231"/>
    </row>
    <row r="10" spans="1:7" ht="52.5" customHeight="1" thickBot="1" x14ac:dyDescent="0.3">
      <c r="A10" s="237">
        <f>PID!A23</f>
        <v>0</v>
      </c>
      <c r="B10" s="238"/>
      <c r="C10" s="238"/>
      <c r="D10" s="238"/>
      <c r="E10" s="238"/>
      <c r="F10" s="238"/>
      <c r="G10" s="239"/>
    </row>
    <row r="11" spans="1:7" ht="15.75" customHeight="1" x14ac:dyDescent="0.25">
      <c r="A11" s="229" t="s">
        <v>680</v>
      </c>
      <c r="B11" s="230"/>
      <c r="C11" s="230"/>
      <c r="D11" s="230"/>
      <c r="E11" s="230"/>
      <c r="F11" s="230"/>
      <c r="G11" s="231"/>
    </row>
    <row r="12" spans="1:7" ht="45.75" customHeight="1" thickBot="1" x14ac:dyDescent="0.3">
      <c r="A12" s="232">
        <f>PID!A42</f>
        <v>0</v>
      </c>
      <c r="B12" s="233"/>
      <c r="C12" s="233"/>
      <c r="D12" s="233"/>
      <c r="E12" s="233"/>
      <c r="F12" s="233"/>
      <c r="G12" s="234"/>
    </row>
    <row r="13" spans="1:7" ht="15.75" x14ac:dyDescent="0.25">
      <c r="A13" s="229" t="s">
        <v>681</v>
      </c>
      <c r="B13" s="230"/>
      <c r="C13" s="230"/>
      <c r="D13" s="230"/>
      <c r="E13" s="230"/>
      <c r="F13" s="230"/>
      <c r="G13" s="231"/>
    </row>
    <row r="14" spans="1:7" ht="36" customHeight="1" thickBot="1" x14ac:dyDescent="0.3">
      <c r="A14" s="232"/>
      <c r="B14" s="233"/>
      <c r="C14" s="233"/>
      <c r="D14" s="233"/>
      <c r="E14" s="233"/>
      <c r="F14" s="233"/>
      <c r="G14" s="234"/>
    </row>
    <row r="15" spans="1:7" ht="15.75" x14ac:dyDescent="0.25">
      <c r="A15" s="229" t="s">
        <v>682</v>
      </c>
      <c r="B15" s="230"/>
      <c r="C15" s="230"/>
      <c r="D15" s="230"/>
      <c r="E15" s="230"/>
      <c r="F15" s="230"/>
      <c r="G15" s="231"/>
    </row>
    <row r="16" spans="1:7" ht="15.75" x14ac:dyDescent="0.25">
      <c r="A16" s="243"/>
      <c r="B16" s="86" t="s">
        <v>683</v>
      </c>
      <c r="C16" s="86" t="s">
        <v>684</v>
      </c>
      <c r="D16" s="86" t="s">
        <v>685</v>
      </c>
      <c r="E16" s="86" t="s">
        <v>686</v>
      </c>
      <c r="F16" s="86" t="s">
        <v>687</v>
      </c>
      <c r="G16" s="86" t="s">
        <v>688</v>
      </c>
    </row>
    <row r="17" spans="1:7" ht="31.5" x14ac:dyDescent="0.25">
      <c r="A17" s="244"/>
      <c r="B17" s="86" t="s">
        <v>689</v>
      </c>
      <c r="C17" s="86" t="s">
        <v>690</v>
      </c>
      <c r="D17" s="86" t="s">
        <v>691</v>
      </c>
      <c r="E17" s="86" t="s">
        <v>692</v>
      </c>
      <c r="F17" s="86" t="s">
        <v>693</v>
      </c>
      <c r="G17" s="86"/>
    </row>
    <row r="18" spans="1:7" ht="15" customHeight="1" x14ac:dyDescent="0.25">
      <c r="A18" s="87" t="s">
        <v>694</v>
      </c>
      <c r="B18" s="86" t="s">
        <v>695</v>
      </c>
      <c r="C18" s="86" t="s">
        <v>695</v>
      </c>
      <c r="D18" s="86" t="s">
        <v>695</v>
      </c>
      <c r="E18" s="86" t="s">
        <v>695</v>
      </c>
      <c r="F18" s="86" t="s">
        <v>695</v>
      </c>
      <c r="G18" s="86" t="s">
        <v>695</v>
      </c>
    </row>
    <row r="19" spans="1:7" ht="15" customHeight="1" thickBot="1" x14ac:dyDescent="0.3">
      <c r="B19" s="115"/>
      <c r="C19" s="116"/>
      <c r="D19" s="116"/>
      <c r="E19" s="116"/>
      <c r="F19" s="116"/>
      <c r="G19" s="117"/>
    </row>
    <row r="20" spans="1:7" ht="15.75" x14ac:dyDescent="0.25">
      <c r="A20" s="110" t="s">
        <v>696</v>
      </c>
      <c r="B20" s="118"/>
      <c r="C20" s="119"/>
      <c r="D20" s="119"/>
      <c r="E20" s="120"/>
      <c r="F20" s="120"/>
      <c r="G20" s="121"/>
    </row>
    <row r="21" spans="1:7" ht="15.75" x14ac:dyDescent="0.25">
      <c r="A21" s="111" t="s">
        <v>697</v>
      </c>
      <c r="B21" s="122"/>
      <c r="C21" s="96"/>
      <c r="D21" s="96"/>
      <c r="E21" s="96"/>
      <c r="F21" s="96"/>
      <c r="G21" s="97">
        <f>SUM(B21:F21)</f>
        <v>0</v>
      </c>
    </row>
    <row r="22" spans="1:7" ht="15.75" x14ac:dyDescent="0.25">
      <c r="A22" s="111" t="s">
        <v>698</v>
      </c>
      <c r="B22" s="122"/>
      <c r="C22" s="96"/>
      <c r="D22" s="96"/>
      <c r="E22" s="96"/>
      <c r="F22" s="96"/>
      <c r="G22" s="97">
        <f t="shared" ref="G22:G26" si="0">SUM(B22:F22)</f>
        <v>0</v>
      </c>
    </row>
    <row r="23" spans="1:7" ht="15.75" x14ac:dyDescent="0.25">
      <c r="A23" s="111" t="s">
        <v>699</v>
      </c>
      <c r="B23" s="122"/>
      <c r="C23" s="96"/>
      <c r="D23" s="96"/>
      <c r="E23" s="96"/>
      <c r="F23" s="96"/>
      <c r="G23" s="97">
        <f t="shared" si="0"/>
        <v>0</v>
      </c>
    </row>
    <row r="24" spans="1:7" ht="15.75" x14ac:dyDescent="0.25">
      <c r="A24" s="111" t="s">
        <v>700</v>
      </c>
      <c r="B24" s="122"/>
      <c r="C24" s="96"/>
      <c r="D24" s="96"/>
      <c r="E24" s="96"/>
      <c r="F24" s="96"/>
      <c r="G24" s="97">
        <f t="shared" si="0"/>
        <v>0</v>
      </c>
    </row>
    <row r="25" spans="1:7" ht="15.75" x14ac:dyDescent="0.25">
      <c r="A25" s="111" t="s">
        <v>701</v>
      </c>
      <c r="B25" s="122"/>
      <c r="C25" s="96"/>
      <c r="D25" s="96"/>
      <c r="E25" s="96"/>
      <c r="F25" s="96"/>
      <c r="G25" s="97">
        <f t="shared" si="0"/>
        <v>0</v>
      </c>
    </row>
    <row r="26" spans="1:7" ht="15.75" x14ac:dyDescent="0.25">
      <c r="A26" s="111" t="s">
        <v>702</v>
      </c>
      <c r="B26" s="122"/>
      <c r="C26" s="96"/>
      <c r="D26" s="96"/>
      <c r="E26" s="96"/>
      <c r="F26" s="96"/>
      <c r="G26" s="97">
        <f t="shared" si="0"/>
        <v>0</v>
      </c>
    </row>
    <row r="27" spans="1:7" ht="15.75" x14ac:dyDescent="0.25">
      <c r="A27" s="111" t="s">
        <v>703</v>
      </c>
      <c r="B27" s="122"/>
      <c r="C27" s="96"/>
      <c r="D27" s="96"/>
      <c r="E27" s="96"/>
      <c r="F27" s="96"/>
      <c r="G27" s="97">
        <f>SUM(B27:F27)</f>
        <v>0</v>
      </c>
    </row>
    <row r="28" spans="1:7" ht="15.75" x14ac:dyDescent="0.25">
      <c r="A28" s="111" t="s">
        <v>777</v>
      </c>
      <c r="B28" s="122"/>
      <c r="C28" s="95"/>
      <c r="D28" s="95"/>
      <c r="E28" s="95"/>
      <c r="F28" s="95"/>
      <c r="G28" s="97">
        <f>SUM(B28:F28)</f>
        <v>0</v>
      </c>
    </row>
    <row r="29" spans="1:7" ht="15.75" x14ac:dyDescent="0.25">
      <c r="A29" s="112" t="s">
        <v>704</v>
      </c>
      <c r="B29" s="95">
        <f t="shared" ref="B29:C29" si="1">SUM(B21:B28)</f>
        <v>0</v>
      </c>
      <c r="C29" s="95">
        <f t="shared" si="1"/>
        <v>0</v>
      </c>
      <c r="D29" s="95">
        <f>SUM(D21:D28)</f>
        <v>0</v>
      </c>
      <c r="E29" s="95">
        <f t="shared" ref="E29:F29" si="2">SUM(E21:E28)</f>
        <v>0</v>
      </c>
      <c r="F29" s="95">
        <f t="shared" si="2"/>
        <v>0</v>
      </c>
      <c r="G29" s="123">
        <f>SUM(G21:G28)</f>
        <v>0</v>
      </c>
    </row>
    <row r="30" spans="1:7" ht="15.75" x14ac:dyDescent="0.25">
      <c r="A30" s="111" t="s">
        <v>705</v>
      </c>
      <c r="B30" s="122"/>
      <c r="C30" s="96"/>
      <c r="D30" s="96"/>
      <c r="E30" s="96"/>
      <c r="F30" s="96"/>
      <c r="G30" s="97">
        <f>SUM(B30:F30)</f>
        <v>0</v>
      </c>
    </row>
    <row r="31" spans="1:7" ht="15.75" x14ac:dyDescent="0.25">
      <c r="A31" s="112" t="s">
        <v>706</v>
      </c>
      <c r="B31" s="122">
        <f>SUM(B29:B30)</f>
        <v>0</v>
      </c>
      <c r="C31" s="95">
        <f t="shared" ref="C31:G31" si="3">SUM(C29:C30)</f>
        <v>0</v>
      </c>
      <c r="D31" s="95">
        <f t="shared" si="3"/>
        <v>0</v>
      </c>
      <c r="E31" s="95">
        <f t="shared" si="3"/>
        <v>0</v>
      </c>
      <c r="F31" s="95">
        <f t="shared" si="3"/>
        <v>0</v>
      </c>
      <c r="G31" s="123">
        <f t="shared" si="3"/>
        <v>0</v>
      </c>
    </row>
    <row r="32" spans="1:7" ht="15.75" x14ac:dyDescent="0.25">
      <c r="A32" s="111"/>
      <c r="B32" s="122"/>
      <c r="C32" s="96"/>
      <c r="D32" s="96"/>
      <c r="E32" s="96"/>
      <c r="F32" s="96"/>
      <c r="G32" s="97"/>
    </row>
    <row r="33" spans="1:7" ht="15.75" x14ac:dyDescent="0.25">
      <c r="A33" s="110" t="s">
        <v>707</v>
      </c>
      <c r="B33" s="122"/>
      <c r="C33" s="96"/>
      <c r="D33" s="96"/>
      <c r="E33" s="96"/>
      <c r="F33" s="96"/>
      <c r="G33" s="97"/>
    </row>
    <row r="34" spans="1:7" ht="15.75" x14ac:dyDescent="0.25">
      <c r="A34" s="111" t="s">
        <v>697</v>
      </c>
      <c r="B34" s="122"/>
      <c r="C34" s="96"/>
      <c r="D34" s="96"/>
      <c r="E34" s="96"/>
      <c r="F34" s="96"/>
      <c r="G34" s="97">
        <f>SUM(B34:F34)</f>
        <v>0</v>
      </c>
    </row>
    <row r="35" spans="1:7" ht="15.75" x14ac:dyDescent="0.25">
      <c r="A35" s="111" t="s">
        <v>708</v>
      </c>
      <c r="B35" s="122"/>
      <c r="C35" s="96"/>
      <c r="D35" s="96"/>
      <c r="E35" s="96"/>
      <c r="F35" s="96"/>
      <c r="G35" s="97">
        <f t="shared" ref="G35:G39" si="4">SUM(B35:F35)</f>
        <v>0</v>
      </c>
    </row>
    <row r="36" spans="1:7" ht="15.75" x14ac:dyDescent="0.25">
      <c r="A36" s="111" t="s">
        <v>709</v>
      </c>
      <c r="B36" s="122"/>
      <c r="C36" s="96"/>
      <c r="D36" s="96"/>
      <c r="E36" s="96"/>
      <c r="F36" s="96"/>
      <c r="G36" s="97">
        <f t="shared" si="4"/>
        <v>0</v>
      </c>
    </row>
    <row r="37" spans="1:7" ht="15.75" x14ac:dyDescent="0.25">
      <c r="A37" s="111" t="s">
        <v>699</v>
      </c>
      <c r="B37" s="122"/>
      <c r="C37" s="96"/>
      <c r="D37" s="96"/>
      <c r="E37" s="96"/>
      <c r="F37" s="96"/>
      <c r="G37" s="97">
        <f t="shared" si="4"/>
        <v>0</v>
      </c>
    </row>
    <row r="38" spans="1:7" ht="15.75" x14ac:dyDescent="0.25">
      <c r="A38" s="111" t="s">
        <v>710</v>
      </c>
      <c r="B38" s="122"/>
      <c r="C38" s="96"/>
      <c r="D38" s="96"/>
      <c r="E38" s="96"/>
      <c r="F38" s="96"/>
      <c r="G38" s="97">
        <f t="shared" si="4"/>
        <v>0</v>
      </c>
    </row>
    <row r="39" spans="1:7" ht="15.75" x14ac:dyDescent="0.25">
      <c r="A39" s="111" t="s">
        <v>776</v>
      </c>
      <c r="B39" s="122"/>
      <c r="C39" s="95"/>
      <c r="D39" s="95"/>
      <c r="E39" s="95"/>
      <c r="F39" s="95"/>
      <c r="G39" s="97">
        <f t="shared" si="4"/>
        <v>0</v>
      </c>
    </row>
    <row r="40" spans="1:7" ht="15.75" x14ac:dyDescent="0.25">
      <c r="A40" s="112" t="s">
        <v>704</v>
      </c>
      <c r="B40" s="122">
        <f>SUM(B34:B38)</f>
        <v>0</v>
      </c>
      <c r="C40" s="95">
        <f t="shared" ref="C40:F40" si="5">SUM(C34:C38)</f>
        <v>0</v>
      </c>
      <c r="D40" s="95">
        <f t="shared" si="5"/>
        <v>0</v>
      </c>
      <c r="E40" s="95">
        <f t="shared" si="5"/>
        <v>0</v>
      </c>
      <c r="F40" s="95">
        <f t="shared" si="5"/>
        <v>0</v>
      </c>
      <c r="G40" s="123">
        <f>SUM(G34:G39)</f>
        <v>0</v>
      </c>
    </row>
    <row r="41" spans="1:7" ht="15.75" x14ac:dyDescent="0.25">
      <c r="A41" s="111" t="s">
        <v>705</v>
      </c>
      <c r="B41" s="122"/>
      <c r="C41" s="96"/>
      <c r="D41" s="96"/>
      <c r="E41" s="96"/>
      <c r="F41" s="96"/>
      <c r="G41" s="97">
        <f>SUM(B41:F41)</f>
        <v>0</v>
      </c>
    </row>
    <row r="42" spans="1:7" ht="15.75" x14ac:dyDescent="0.25">
      <c r="A42" s="112" t="s">
        <v>706</v>
      </c>
      <c r="B42" s="122">
        <f>SUM(B40:B41)</f>
        <v>0</v>
      </c>
      <c r="C42" s="95">
        <f t="shared" ref="C42:G42" si="6">SUM(C40:C41)</f>
        <v>0</v>
      </c>
      <c r="D42" s="95">
        <f t="shared" si="6"/>
        <v>0</v>
      </c>
      <c r="E42" s="95">
        <f t="shared" si="6"/>
        <v>0</v>
      </c>
      <c r="F42" s="95">
        <f t="shared" si="6"/>
        <v>0</v>
      </c>
      <c r="G42" s="123">
        <f t="shared" si="6"/>
        <v>0</v>
      </c>
    </row>
    <row r="43" spans="1:7" ht="15.75" x14ac:dyDescent="0.25">
      <c r="A43" s="111"/>
      <c r="B43" s="122"/>
      <c r="C43" s="96"/>
      <c r="D43" s="96"/>
      <c r="E43" s="96"/>
      <c r="F43" s="96"/>
      <c r="G43" s="97"/>
    </row>
    <row r="44" spans="1:7" ht="15.75" x14ac:dyDescent="0.25">
      <c r="A44" s="110" t="s">
        <v>711</v>
      </c>
      <c r="B44" s="122"/>
      <c r="C44" s="96"/>
      <c r="D44" s="96"/>
      <c r="E44" s="96"/>
      <c r="F44" s="96"/>
      <c r="G44" s="97"/>
    </row>
    <row r="45" spans="1:7" ht="15.75" x14ac:dyDescent="0.25">
      <c r="A45" s="111" t="s">
        <v>703</v>
      </c>
      <c r="B45" s="122"/>
      <c r="C45" s="96"/>
      <c r="D45" s="96"/>
      <c r="E45" s="96"/>
      <c r="F45" s="96"/>
      <c r="G45" s="97">
        <f>SUM(B45:F45)</f>
        <v>0</v>
      </c>
    </row>
    <row r="46" spans="1:7" ht="15.75" x14ac:dyDescent="0.25">
      <c r="A46" s="112" t="s">
        <v>706</v>
      </c>
      <c r="B46" s="122">
        <f>SUM(B45)</f>
        <v>0</v>
      </c>
      <c r="C46" s="95">
        <f t="shared" ref="C46:G46" si="7">SUM(C45)</f>
        <v>0</v>
      </c>
      <c r="D46" s="95">
        <f t="shared" si="7"/>
        <v>0</v>
      </c>
      <c r="E46" s="95">
        <f t="shared" si="7"/>
        <v>0</v>
      </c>
      <c r="F46" s="95">
        <f t="shared" si="7"/>
        <v>0</v>
      </c>
      <c r="G46" s="123">
        <f t="shared" si="7"/>
        <v>0</v>
      </c>
    </row>
    <row r="47" spans="1:7" ht="15.75" x14ac:dyDescent="0.25">
      <c r="A47" s="111"/>
      <c r="B47" s="122"/>
      <c r="C47" s="96"/>
      <c r="D47" s="96"/>
      <c r="E47" s="96"/>
      <c r="F47" s="96"/>
      <c r="G47" s="97"/>
    </row>
    <row r="48" spans="1:7" ht="15.75" x14ac:dyDescent="0.25">
      <c r="A48" s="110" t="s">
        <v>712</v>
      </c>
      <c r="B48" s="122"/>
      <c r="C48" s="96"/>
      <c r="D48" s="96"/>
      <c r="E48" s="96"/>
      <c r="F48" s="96"/>
      <c r="G48" s="97"/>
    </row>
    <row r="49" spans="1:7" ht="15.75" x14ac:dyDescent="0.25">
      <c r="A49" s="111" t="s">
        <v>713</v>
      </c>
      <c r="B49" s="122"/>
      <c r="C49" s="96"/>
      <c r="D49" s="96"/>
      <c r="E49" s="96"/>
      <c r="F49" s="96"/>
      <c r="G49" s="97">
        <f t="shared" ref="G49:G52" si="8">SUM(B49:F49)</f>
        <v>0</v>
      </c>
    </row>
    <row r="50" spans="1:7" ht="15.75" x14ac:dyDescent="0.25">
      <c r="A50" s="111" t="s">
        <v>714</v>
      </c>
      <c r="B50" s="122"/>
      <c r="C50" s="96"/>
      <c r="D50" s="96"/>
      <c r="E50" s="96"/>
      <c r="F50" s="96"/>
      <c r="G50" s="97">
        <f t="shared" si="8"/>
        <v>0</v>
      </c>
    </row>
    <row r="51" spans="1:7" ht="15.75" x14ac:dyDescent="0.25">
      <c r="A51" s="111" t="s">
        <v>715</v>
      </c>
      <c r="B51" s="122"/>
      <c r="C51" s="96"/>
      <c r="D51" s="96"/>
      <c r="E51" s="96"/>
      <c r="F51" s="96"/>
      <c r="G51" s="97">
        <f t="shared" si="8"/>
        <v>0</v>
      </c>
    </row>
    <row r="52" spans="1:7" ht="15.75" x14ac:dyDescent="0.25">
      <c r="A52" s="111" t="s">
        <v>710</v>
      </c>
      <c r="B52" s="122"/>
      <c r="C52" s="96"/>
      <c r="D52" s="96"/>
      <c r="E52" s="96"/>
      <c r="F52" s="96"/>
      <c r="G52" s="97">
        <f t="shared" si="8"/>
        <v>0</v>
      </c>
    </row>
    <row r="53" spans="1:7" ht="15.75" x14ac:dyDescent="0.25">
      <c r="A53" s="111" t="s">
        <v>706</v>
      </c>
      <c r="B53" s="122">
        <f>SUM(B49:B52)</f>
        <v>0</v>
      </c>
      <c r="C53" s="95">
        <f t="shared" ref="C53:F53" si="9">SUM(C49:C52)</f>
        <v>0</v>
      </c>
      <c r="D53" s="95">
        <f t="shared" si="9"/>
        <v>0</v>
      </c>
      <c r="E53" s="95">
        <f t="shared" si="9"/>
        <v>0</v>
      </c>
      <c r="F53" s="95">
        <f t="shared" si="9"/>
        <v>0</v>
      </c>
      <c r="G53" s="123">
        <f>SUM(G49:G52)</f>
        <v>0</v>
      </c>
    </row>
    <row r="54" spans="1:7" ht="15.75" x14ac:dyDescent="0.25">
      <c r="A54" s="111"/>
      <c r="B54" s="122"/>
      <c r="C54" s="96"/>
      <c r="D54" s="96"/>
      <c r="E54" s="96"/>
      <c r="F54" s="96"/>
      <c r="G54" s="97"/>
    </row>
    <row r="55" spans="1:7" ht="15.75" x14ac:dyDescent="0.25">
      <c r="A55" s="113"/>
      <c r="B55" s="122"/>
      <c r="C55" s="96"/>
      <c r="D55" s="96"/>
      <c r="E55" s="96"/>
      <c r="F55" s="96"/>
      <c r="G55" s="97"/>
    </row>
    <row r="56" spans="1:7" ht="15.75" x14ac:dyDescent="0.25">
      <c r="A56" s="111" t="s">
        <v>716</v>
      </c>
      <c r="B56" s="122"/>
      <c r="C56" s="96"/>
      <c r="D56" s="96"/>
      <c r="E56" s="96"/>
      <c r="F56" s="96"/>
      <c r="G56" s="97"/>
    </row>
    <row r="57" spans="1:7" ht="15.75" x14ac:dyDescent="0.25">
      <c r="A57" s="111" t="s">
        <v>717</v>
      </c>
      <c r="B57" s="122"/>
      <c r="C57" s="96"/>
      <c r="D57" s="96"/>
      <c r="E57" s="96"/>
      <c r="F57" s="96"/>
      <c r="G57" s="97"/>
    </row>
    <row r="58" spans="1:7" x14ac:dyDescent="0.25">
      <c r="A58" s="114" t="s">
        <v>718</v>
      </c>
      <c r="B58" s="122"/>
      <c r="C58" s="96"/>
      <c r="D58" s="96"/>
      <c r="E58" s="96"/>
      <c r="F58" s="96"/>
      <c r="G58" s="97">
        <f>SUM(B58:F58)</f>
        <v>0</v>
      </c>
    </row>
    <row r="59" spans="1:7" x14ac:dyDescent="0.25">
      <c r="A59" s="114" t="s">
        <v>718</v>
      </c>
      <c r="B59" s="122"/>
      <c r="C59" s="96"/>
      <c r="D59" s="96"/>
      <c r="E59" s="96"/>
      <c r="F59" s="96"/>
      <c r="G59" s="97">
        <f t="shared" ref="G58:G59" si="10">SUM(B59:F59)</f>
        <v>0</v>
      </c>
    </row>
    <row r="60" spans="1:7" ht="15.75" x14ac:dyDescent="0.25">
      <c r="A60" s="111" t="s">
        <v>719</v>
      </c>
      <c r="B60" s="122">
        <f>SUM(B58:B59)</f>
        <v>0</v>
      </c>
      <c r="C60" s="95">
        <f t="shared" ref="C60:F60" si="11">SUM(C58:C59)</f>
        <v>0</v>
      </c>
      <c r="D60" s="95">
        <f t="shared" si="11"/>
        <v>0</v>
      </c>
      <c r="E60" s="95">
        <f t="shared" si="11"/>
        <v>0</v>
      </c>
      <c r="F60" s="95">
        <f t="shared" si="11"/>
        <v>0</v>
      </c>
      <c r="G60" s="123">
        <f>SUM(G58:G59)</f>
        <v>0</v>
      </c>
    </row>
    <row r="61" spans="1:7" ht="15.75" x14ac:dyDescent="0.25">
      <c r="A61" s="111"/>
      <c r="B61" s="122"/>
      <c r="C61" s="96"/>
      <c r="D61" s="96"/>
      <c r="E61" s="96"/>
      <c r="F61" s="96"/>
      <c r="G61" s="97"/>
    </row>
    <row r="62" spans="1:7" ht="15.75" x14ac:dyDescent="0.25">
      <c r="A62" s="111" t="s">
        <v>720</v>
      </c>
      <c r="B62" s="122"/>
      <c r="C62" s="96"/>
      <c r="D62" s="96"/>
      <c r="E62" s="96"/>
      <c r="F62" s="96"/>
      <c r="G62" s="97"/>
    </row>
    <row r="63" spans="1:7" x14ac:dyDescent="0.25">
      <c r="A63" s="114" t="s">
        <v>721</v>
      </c>
      <c r="B63" s="122"/>
      <c r="C63" s="96"/>
      <c r="D63" s="96"/>
      <c r="E63" s="96"/>
      <c r="F63" s="96"/>
      <c r="G63" s="97">
        <f>SUM(B63:F63)</f>
        <v>0</v>
      </c>
    </row>
    <row r="64" spans="1:7" x14ac:dyDescent="0.25">
      <c r="A64" s="114" t="s">
        <v>721</v>
      </c>
      <c r="B64" s="122"/>
      <c r="C64" s="96"/>
      <c r="D64" s="96"/>
      <c r="E64" s="96"/>
      <c r="F64" s="96"/>
      <c r="G64" s="97">
        <f t="shared" ref="G64" si="12">SUM(B64:F64)</f>
        <v>0</v>
      </c>
    </row>
    <row r="65" spans="1:7" ht="15.75" x14ac:dyDescent="0.25">
      <c r="A65" s="111" t="s">
        <v>722</v>
      </c>
      <c r="B65" s="122">
        <f>SUM(B63:B64)</f>
        <v>0</v>
      </c>
      <c r="C65" s="96">
        <f t="shared" ref="C65:F65" si="13">SUM(C63:C64)</f>
        <v>0</v>
      </c>
      <c r="D65" s="96">
        <f>SUM(D63:D64)</f>
        <v>0</v>
      </c>
      <c r="E65" s="96">
        <f t="shared" si="13"/>
        <v>0</v>
      </c>
      <c r="F65" s="96">
        <f t="shared" si="13"/>
        <v>0</v>
      </c>
      <c r="G65" s="97">
        <f>SUM(B65:F65)</f>
        <v>0</v>
      </c>
    </row>
    <row r="66" spans="1:7" ht="20.25" customHeight="1" x14ac:dyDescent="0.25">
      <c r="A66" s="111" t="s">
        <v>723</v>
      </c>
      <c r="B66" s="122">
        <f>SUM(B60,B65)</f>
        <v>0</v>
      </c>
      <c r="C66" s="95">
        <f t="shared" ref="C66:G66" si="14">SUM(C60,C65)</f>
        <v>0</v>
      </c>
      <c r="D66" s="95">
        <f t="shared" si="14"/>
        <v>0</v>
      </c>
      <c r="E66" s="95">
        <f t="shared" si="14"/>
        <v>0</v>
      </c>
      <c r="F66" s="95">
        <f t="shared" si="14"/>
        <v>0</v>
      </c>
      <c r="G66" s="123">
        <f>SUM(G60,G65)</f>
        <v>0</v>
      </c>
    </row>
    <row r="67" spans="1:7" ht="36.75" customHeight="1" thickBot="1" x14ac:dyDescent="0.3">
      <c r="A67" s="111" t="s">
        <v>724</v>
      </c>
      <c r="B67" s="232"/>
      <c r="C67" s="245"/>
      <c r="D67" s="245"/>
      <c r="E67" s="245"/>
      <c r="F67" s="245"/>
      <c r="G67" s="246"/>
    </row>
    <row r="68" spans="1:7" ht="15" customHeight="1" x14ac:dyDescent="0.25">
      <c r="A68" s="247" t="s">
        <v>725</v>
      </c>
      <c r="B68" s="230"/>
      <c r="C68" s="230"/>
      <c r="D68" s="230"/>
      <c r="E68" s="230"/>
      <c r="F68" s="230"/>
      <c r="G68" s="231"/>
    </row>
    <row r="69" spans="1:7" ht="15" customHeight="1" x14ac:dyDescent="0.25">
      <c r="A69" s="248" t="s">
        <v>726</v>
      </c>
      <c r="B69" s="249"/>
      <c r="C69" s="250">
        <f>PID!C7</f>
        <v>0</v>
      </c>
      <c r="D69" s="251"/>
      <c r="E69" s="252"/>
      <c r="F69" s="101" t="s">
        <v>234</v>
      </c>
      <c r="G69" s="102"/>
    </row>
    <row r="70" spans="1:7" ht="32.25" customHeight="1" x14ac:dyDescent="0.25">
      <c r="A70" s="248" t="s">
        <v>727</v>
      </c>
      <c r="B70" s="249"/>
      <c r="C70" s="250" t="s">
        <v>728</v>
      </c>
      <c r="D70" s="251"/>
      <c r="E70" s="252"/>
      <c r="F70" s="101" t="s">
        <v>234</v>
      </c>
      <c r="G70" s="102"/>
    </row>
    <row r="71" spans="1:7" ht="32.25" customHeight="1" x14ac:dyDescent="0.25">
      <c r="A71" s="248" t="s">
        <v>729</v>
      </c>
      <c r="B71" s="249"/>
      <c r="C71" s="250" t="s">
        <v>728</v>
      </c>
      <c r="D71" s="251"/>
      <c r="E71" s="252"/>
      <c r="F71" s="101" t="s">
        <v>234</v>
      </c>
      <c r="G71" s="102"/>
    </row>
    <row r="72" spans="1:7" ht="15.75" x14ac:dyDescent="0.25">
      <c r="A72" s="253"/>
      <c r="B72" s="254"/>
      <c r="C72" s="254"/>
      <c r="D72" s="254"/>
      <c r="E72" s="254"/>
      <c r="F72" s="254"/>
      <c r="G72" s="255"/>
    </row>
    <row r="73" spans="1:7" ht="38.25" customHeight="1" thickBot="1" x14ac:dyDescent="0.3">
      <c r="A73" s="240" t="s">
        <v>730</v>
      </c>
      <c r="B73" s="241"/>
      <c r="C73" s="241"/>
      <c r="D73" s="241"/>
      <c r="E73" s="241"/>
      <c r="F73" s="241"/>
      <c r="G73" s="242"/>
    </row>
    <row r="74" spans="1:7" x14ac:dyDescent="0.25">
      <c r="A74" s="103"/>
      <c r="B74" s="103"/>
      <c r="C74" s="103"/>
      <c r="D74" s="103"/>
      <c r="E74" s="103"/>
      <c r="F74" s="103"/>
      <c r="G74" s="103"/>
    </row>
  </sheetData>
  <sheetProtection selectLockedCells="1"/>
  <dataConsolidate/>
  <mergeCells count="31">
    <mergeCell ref="A73:G73"/>
    <mergeCell ref="A15:G15"/>
    <mergeCell ref="A16:A17"/>
    <mergeCell ref="B67:G67"/>
    <mergeCell ref="A68:G68"/>
    <mergeCell ref="A69:B69"/>
    <mergeCell ref="C69:E69"/>
    <mergeCell ref="A70:B70"/>
    <mergeCell ref="C70:E70"/>
    <mergeCell ref="A71:B71"/>
    <mergeCell ref="C71:E71"/>
    <mergeCell ref="A72:G72"/>
    <mergeCell ref="A14:G14"/>
    <mergeCell ref="A6:B6"/>
    <mergeCell ref="C6:E6"/>
    <mergeCell ref="A7:B7"/>
    <mergeCell ref="C7:E7"/>
    <mergeCell ref="A8:B8"/>
    <mergeCell ref="C8:E8"/>
    <mergeCell ref="A9:G9"/>
    <mergeCell ref="A10:G10"/>
    <mergeCell ref="A11:G11"/>
    <mergeCell ref="A12:G12"/>
    <mergeCell ref="A13:G13"/>
    <mergeCell ref="A5:B5"/>
    <mergeCell ref="C5:E5"/>
    <mergeCell ref="A1:G1"/>
    <mergeCell ref="A2:G2"/>
    <mergeCell ref="A3:G3"/>
    <mergeCell ref="A4:B4"/>
    <mergeCell ref="C4:E4"/>
  </mergeCells>
  <dataValidations disablePrompts="1" count="1">
    <dataValidation allowBlank="1" showErrorMessage="1" sqref="A10:G10"/>
  </dataValidations>
  <printOptions horizontalCentered="1" verticalCentered="1"/>
  <pageMargins left="0.78740157480314965" right="0.70866141732283472" top="0.82677165354330717" bottom="0.74803149606299213" header="0.31496062992125984" footer="0.31496062992125984"/>
  <pageSetup paperSize="9" scale="52" orientation="portrait" horizontalDpi="4294967294" verticalDpi="300" r:id="rId1"/>
  <headerFooter>
    <oddHeader>&amp;L&amp;"Arial,Bold"&amp;12UCL ESTATES 
Portfolio Services&amp;R&amp;G</oddHeader>
    <oddFooter>&amp;RPage 2</oddFooter>
  </headerFooter>
  <legacyDrawing r:id="rId2"/>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'Selection Lists'!$AA$2:$AA$3</xm:f>
          </x14:formula1>
          <xm:sqref>G6</xm:sqref>
        </x14:dataValidation>
        <x14:dataValidation type="list" allowBlank="1" showInputMessage="1" showErrorMessage="1">
          <x14:formula1>
            <xm:f>'Selection Lists'!$Z$2:$Z$4</xm:f>
          </x14:formula1>
          <xm:sqref>G7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72"/>
  <sheetViews>
    <sheetView showGridLines="0" view="pageBreakPreview" zoomScale="70" zoomScaleNormal="90" zoomScaleSheetLayoutView="70" zoomScalePageLayoutView="80" workbookViewId="0">
      <selection activeCell="A2" sqref="A2:G2"/>
    </sheetView>
  </sheetViews>
  <sheetFormatPr defaultRowHeight="15" x14ac:dyDescent="0.25"/>
  <cols>
    <col min="1" max="1" width="53.140625" customWidth="1"/>
    <col min="2" max="2" width="17.5703125" customWidth="1"/>
    <col min="3" max="3" width="16.28515625" customWidth="1"/>
    <col min="4" max="4" width="15.28515625" customWidth="1"/>
    <col min="5" max="5" width="16.42578125" customWidth="1"/>
    <col min="6" max="6" width="17.7109375" customWidth="1"/>
    <col min="7" max="7" width="25.85546875" customWidth="1"/>
  </cols>
  <sheetData>
    <row r="1" spans="1:7" ht="27.75" customHeight="1" x14ac:dyDescent="0.25">
      <c r="A1" s="223" t="s">
        <v>674</v>
      </c>
      <c r="B1" s="224"/>
      <c r="C1" s="224"/>
      <c r="D1" s="224"/>
      <c r="E1" s="224"/>
      <c r="F1" s="224"/>
      <c r="G1" s="225"/>
    </row>
    <row r="2" spans="1:7" ht="22.5" customHeight="1" thickBot="1" x14ac:dyDescent="0.3">
      <c r="A2" s="226" t="s">
        <v>737</v>
      </c>
      <c r="B2" s="227"/>
      <c r="C2" s="227"/>
      <c r="D2" s="227"/>
      <c r="E2" s="227"/>
      <c r="F2" s="227"/>
      <c r="G2" s="228"/>
    </row>
    <row r="3" spans="1:7" ht="15.75" x14ac:dyDescent="0.25">
      <c r="A3" s="229" t="s">
        <v>1</v>
      </c>
      <c r="B3" s="230"/>
      <c r="C3" s="230"/>
      <c r="D3" s="230"/>
      <c r="E3" s="230"/>
      <c r="F3" s="230"/>
      <c r="G3" s="231"/>
    </row>
    <row r="4" spans="1:7" ht="30" x14ac:dyDescent="0.25">
      <c r="A4" s="220" t="s">
        <v>2</v>
      </c>
      <c r="B4" s="221"/>
      <c r="C4" s="222">
        <f>PID!C3</f>
        <v>0</v>
      </c>
      <c r="D4" s="222"/>
      <c r="E4" s="222"/>
      <c r="F4" s="81" t="s">
        <v>3</v>
      </c>
      <c r="G4" s="82">
        <f>PID!G4</f>
        <v>0</v>
      </c>
    </row>
    <row r="5" spans="1:7" ht="45" x14ac:dyDescent="0.25">
      <c r="A5" s="220" t="s">
        <v>89</v>
      </c>
      <c r="B5" s="221"/>
      <c r="C5" s="222">
        <f>PID!C7</f>
        <v>0</v>
      </c>
      <c r="D5" s="222"/>
      <c r="E5" s="222"/>
      <c r="F5" s="81" t="s">
        <v>675</v>
      </c>
      <c r="G5" s="83">
        <f>PID!D33</f>
        <v>0</v>
      </c>
    </row>
    <row r="6" spans="1:7" ht="45" x14ac:dyDescent="0.25">
      <c r="A6" s="220" t="s">
        <v>90</v>
      </c>
      <c r="B6" s="221"/>
      <c r="C6" s="222">
        <f>PID!C8</f>
        <v>0</v>
      </c>
      <c r="D6" s="222"/>
      <c r="E6" s="222"/>
      <c r="F6" s="81" t="s">
        <v>676</v>
      </c>
      <c r="G6" s="84" t="s">
        <v>677</v>
      </c>
    </row>
    <row r="7" spans="1:7" ht="15" customHeight="1" x14ac:dyDescent="0.25">
      <c r="A7" s="220" t="s">
        <v>205</v>
      </c>
      <c r="B7" s="221"/>
      <c r="C7" s="222">
        <f>PID!G21</f>
        <v>0</v>
      </c>
      <c r="D7" s="222"/>
      <c r="E7" s="222"/>
      <c r="F7" s="81" t="s">
        <v>250</v>
      </c>
      <c r="G7" s="84" t="s">
        <v>677</v>
      </c>
    </row>
    <row r="8" spans="1:7" ht="30.75" thickBot="1" x14ac:dyDescent="0.3">
      <c r="A8" s="235" t="s">
        <v>5</v>
      </c>
      <c r="B8" s="236"/>
      <c r="C8" s="222">
        <f>PID!G5</f>
        <v>0</v>
      </c>
      <c r="D8" s="222"/>
      <c r="E8" s="222"/>
      <c r="F8" s="81" t="s">
        <v>678</v>
      </c>
      <c r="G8" s="85" t="s">
        <v>679</v>
      </c>
    </row>
    <row r="9" spans="1:7" ht="15.75" customHeight="1" x14ac:dyDescent="0.25">
      <c r="A9" s="229" t="s">
        <v>731</v>
      </c>
      <c r="B9" s="230"/>
      <c r="C9" s="230"/>
      <c r="D9" s="230"/>
      <c r="E9" s="230"/>
      <c r="F9" s="230"/>
      <c r="G9" s="231"/>
    </row>
    <row r="10" spans="1:7" ht="52.5" customHeight="1" thickBot="1" x14ac:dyDescent="0.3">
      <c r="A10" s="237">
        <f>PID!A23</f>
        <v>0</v>
      </c>
      <c r="B10" s="238"/>
      <c r="C10" s="238"/>
      <c r="D10" s="238"/>
      <c r="E10" s="238"/>
      <c r="F10" s="238"/>
      <c r="G10" s="239"/>
    </row>
    <row r="11" spans="1:7" ht="15.75" customHeight="1" x14ac:dyDescent="0.25">
      <c r="A11" s="229" t="s">
        <v>680</v>
      </c>
      <c r="B11" s="230"/>
      <c r="C11" s="230"/>
      <c r="D11" s="230"/>
      <c r="E11" s="230"/>
      <c r="F11" s="230"/>
      <c r="G11" s="231"/>
    </row>
    <row r="12" spans="1:7" ht="45.75" customHeight="1" thickBot="1" x14ac:dyDescent="0.3">
      <c r="A12" s="232">
        <f>PID!A42</f>
        <v>0</v>
      </c>
      <c r="B12" s="233"/>
      <c r="C12" s="233"/>
      <c r="D12" s="233"/>
      <c r="E12" s="233"/>
      <c r="F12" s="233"/>
      <c r="G12" s="234"/>
    </row>
    <row r="13" spans="1:7" ht="15.75" x14ac:dyDescent="0.25">
      <c r="A13" s="229" t="s">
        <v>681</v>
      </c>
      <c r="B13" s="230"/>
      <c r="C13" s="230"/>
      <c r="D13" s="230"/>
      <c r="E13" s="230"/>
      <c r="F13" s="230"/>
      <c r="G13" s="231"/>
    </row>
    <row r="14" spans="1:7" ht="36" customHeight="1" thickBot="1" x14ac:dyDescent="0.3">
      <c r="A14" s="232"/>
      <c r="B14" s="233"/>
      <c r="C14" s="233"/>
      <c r="D14" s="233"/>
      <c r="E14" s="233"/>
      <c r="F14" s="233"/>
      <c r="G14" s="234"/>
    </row>
    <row r="15" spans="1:7" ht="15.75" x14ac:dyDescent="0.25">
      <c r="A15" s="229" t="s">
        <v>682</v>
      </c>
      <c r="B15" s="230"/>
      <c r="C15" s="230"/>
      <c r="D15" s="230"/>
      <c r="E15" s="230"/>
      <c r="F15" s="230"/>
      <c r="G15" s="231"/>
    </row>
    <row r="16" spans="1:7" ht="15.75" x14ac:dyDescent="0.25">
      <c r="A16" s="243"/>
      <c r="B16" s="86" t="s">
        <v>683</v>
      </c>
      <c r="C16" s="86" t="s">
        <v>684</v>
      </c>
      <c r="D16" s="86" t="s">
        <v>685</v>
      </c>
      <c r="E16" s="86" t="s">
        <v>686</v>
      </c>
      <c r="F16" s="86" t="s">
        <v>687</v>
      </c>
      <c r="G16" s="86" t="s">
        <v>688</v>
      </c>
    </row>
    <row r="17" spans="1:7" ht="31.5" x14ac:dyDescent="0.25">
      <c r="A17" s="244"/>
      <c r="B17" s="86" t="s">
        <v>689</v>
      </c>
      <c r="C17" s="86" t="s">
        <v>690</v>
      </c>
      <c r="D17" s="86" t="s">
        <v>691</v>
      </c>
      <c r="E17" s="86" t="s">
        <v>692</v>
      </c>
      <c r="F17" s="86" t="s">
        <v>693</v>
      </c>
      <c r="G17" s="86"/>
    </row>
    <row r="18" spans="1:7" ht="15" customHeight="1" x14ac:dyDescent="0.25">
      <c r="A18" s="87" t="s">
        <v>694</v>
      </c>
      <c r="B18" s="86" t="s">
        <v>695</v>
      </c>
      <c r="C18" s="86" t="s">
        <v>695</v>
      </c>
      <c r="D18" s="86" t="s">
        <v>695</v>
      </c>
      <c r="E18" s="86" t="s">
        <v>695</v>
      </c>
      <c r="F18" s="86" t="s">
        <v>695</v>
      </c>
      <c r="G18" s="86" t="s">
        <v>695</v>
      </c>
    </row>
    <row r="19" spans="1:7" ht="15" customHeight="1" x14ac:dyDescent="0.25">
      <c r="B19" s="88"/>
      <c r="C19" s="86"/>
      <c r="D19" s="86"/>
      <c r="E19" s="86"/>
      <c r="F19" s="86"/>
      <c r="G19" s="89"/>
    </row>
    <row r="20" spans="1:7" ht="15.75" x14ac:dyDescent="0.25">
      <c r="A20" s="90" t="s">
        <v>696</v>
      </c>
      <c r="B20" s="91"/>
      <c r="C20" s="92"/>
      <c r="D20" s="92"/>
      <c r="E20" s="93"/>
      <c r="F20" s="93"/>
      <c r="G20" s="94"/>
    </row>
    <row r="21" spans="1:7" ht="15.75" x14ac:dyDescent="0.25">
      <c r="A21" s="87" t="s">
        <v>697</v>
      </c>
      <c r="B21" s="95"/>
      <c r="C21" s="96"/>
      <c r="D21" s="96"/>
      <c r="E21" s="96"/>
      <c r="F21" s="96"/>
      <c r="G21" s="97">
        <f>SUM(B21:F21)</f>
        <v>0</v>
      </c>
    </row>
    <row r="22" spans="1:7" ht="15.75" x14ac:dyDescent="0.25">
      <c r="A22" s="87" t="s">
        <v>698</v>
      </c>
      <c r="B22" s="95"/>
      <c r="C22" s="96"/>
      <c r="D22" s="96"/>
      <c r="E22" s="96"/>
      <c r="F22" s="96"/>
      <c r="G22" s="97">
        <f t="shared" ref="G22:G26" si="0">SUM(B22:F22)</f>
        <v>0</v>
      </c>
    </row>
    <row r="23" spans="1:7" ht="15.75" x14ac:dyDescent="0.25">
      <c r="A23" s="87" t="s">
        <v>699</v>
      </c>
      <c r="B23" s="95"/>
      <c r="C23" s="96"/>
      <c r="D23" s="96"/>
      <c r="E23" s="96"/>
      <c r="F23" s="96"/>
      <c r="G23" s="97">
        <f t="shared" si="0"/>
        <v>0</v>
      </c>
    </row>
    <row r="24" spans="1:7" ht="15.75" x14ac:dyDescent="0.25">
      <c r="A24" s="87" t="s">
        <v>700</v>
      </c>
      <c r="B24" s="95"/>
      <c r="C24" s="96"/>
      <c r="D24" s="96"/>
      <c r="E24" s="96"/>
      <c r="F24" s="96"/>
      <c r="G24" s="97">
        <f t="shared" si="0"/>
        <v>0</v>
      </c>
    </row>
    <row r="25" spans="1:7" ht="15.75" x14ac:dyDescent="0.25">
      <c r="A25" s="87" t="s">
        <v>701</v>
      </c>
      <c r="B25" s="95"/>
      <c r="C25" s="96"/>
      <c r="D25" s="96"/>
      <c r="E25" s="96"/>
      <c r="F25" s="96"/>
      <c r="G25" s="97">
        <f t="shared" si="0"/>
        <v>0</v>
      </c>
    </row>
    <row r="26" spans="1:7" ht="15.75" x14ac:dyDescent="0.25">
      <c r="A26" s="87" t="s">
        <v>702</v>
      </c>
      <c r="B26" s="95"/>
      <c r="C26" s="96"/>
      <c r="D26" s="96"/>
      <c r="E26" s="96"/>
      <c r="F26" s="96"/>
      <c r="G26" s="97">
        <f t="shared" si="0"/>
        <v>0</v>
      </c>
    </row>
    <row r="27" spans="1:7" ht="15.75" x14ac:dyDescent="0.25">
      <c r="A27" s="87" t="s">
        <v>703</v>
      </c>
      <c r="B27" s="95"/>
      <c r="C27" s="96"/>
      <c r="D27" s="96"/>
      <c r="E27" s="96"/>
      <c r="F27" s="96"/>
      <c r="G27" s="97">
        <f>SUM(B27:F27)</f>
        <v>0</v>
      </c>
    </row>
    <row r="28" spans="1:7" ht="15.75" x14ac:dyDescent="0.25">
      <c r="A28" s="98" t="s">
        <v>704</v>
      </c>
      <c r="B28" s="95">
        <f>SUM(B21:B27)</f>
        <v>0</v>
      </c>
      <c r="C28" s="95">
        <f t="shared" ref="C28:F28" si="1">SUM(C21:C27)</f>
        <v>0</v>
      </c>
      <c r="D28" s="95">
        <f t="shared" si="1"/>
        <v>0</v>
      </c>
      <c r="E28" s="95">
        <f t="shared" si="1"/>
        <v>0</v>
      </c>
      <c r="F28" s="95">
        <f t="shared" si="1"/>
        <v>0</v>
      </c>
      <c r="G28" s="95">
        <f>SUM(G21:G27)</f>
        <v>0</v>
      </c>
    </row>
    <row r="29" spans="1:7" ht="15.75" x14ac:dyDescent="0.25">
      <c r="A29" s="87" t="s">
        <v>705</v>
      </c>
      <c r="B29" s="95"/>
      <c r="C29" s="96"/>
      <c r="D29" s="96"/>
      <c r="E29" s="96"/>
      <c r="F29" s="96"/>
      <c r="G29" s="97">
        <f>SUM(B29:F29)</f>
        <v>0</v>
      </c>
    </row>
    <row r="30" spans="1:7" ht="15.75" x14ac:dyDescent="0.25">
      <c r="A30" s="98" t="s">
        <v>706</v>
      </c>
      <c r="B30" s="95">
        <f>SUM(B28:B29)</f>
        <v>0</v>
      </c>
      <c r="C30" s="95">
        <f t="shared" ref="C30:G30" si="2">SUM(C28:C29)</f>
        <v>0</v>
      </c>
      <c r="D30" s="95">
        <f t="shared" si="2"/>
        <v>0</v>
      </c>
      <c r="E30" s="95">
        <f t="shared" si="2"/>
        <v>0</v>
      </c>
      <c r="F30" s="95">
        <f t="shared" si="2"/>
        <v>0</v>
      </c>
      <c r="G30" s="95">
        <f t="shared" si="2"/>
        <v>0</v>
      </c>
    </row>
    <row r="31" spans="1:7" ht="15.75" x14ac:dyDescent="0.25">
      <c r="A31" s="87"/>
      <c r="B31" s="95"/>
      <c r="C31" s="96"/>
      <c r="D31" s="96"/>
      <c r="E31" s="96"/>
      <c r="F31" s="96"/>
      <c r="G31" s="97"/>
    </row>
    <row r="32" spans="1:7" ht="15.75" x14ac:dyDescent="0.25">
      <c r="A32" s="90" t="s">
        <v>707</v>
      </c>
      <c r="B32" s="95"/>
      <c r="C32" s="96"/>
      <c r="D32" s="96"/>
      <c r="E32" s="96"/>
      <c r="F32" s="96"/>
      <c r="G32" s="97"/>
    </row>
    <row r="33" spans="1:7" ht="15.75" x14ac:dyDescent="0.25">
      <c r="A33" s="87" t="s">
        <v>697</v>
      </c>
      <c r="B33" s="95"/>
      <c r="C33" s="96"/>
      <c r="D33" s="96"/>
      <c r="E33" s="96"/>
      <c r="F33" s="96"/>
      <c r="G33" s="97">
        <f>SUM(B33:F33)</f>
        <v>0</v>
      </c>
    </row>
    <row r="34" spans="1:7" ht="15.75" x14ac:dyDescent="0.25">
      <c r="A34" s="87" t="s">
        <v>708</v>
      </c>
      <c r="B34" s="95"/>
      <c r="C34" s="96"/>
      <c r="D34" s="96"/>
      <c r="E34" s="96"/>
      <c r="F34" s="96"/>
      <c r="G34" s="97">
        <f t="shared" ref="G34:G37" si="3">SUM(B34:F34)</f>
        <v>0</v>
      </c>
    </row>
    <row r="35" spans="1:7" ht="15.75" x14ac:dyDescent="0.25">
      <c r="A35" s="87" t="s">
        <v>709</v>
      </c>
      <c r="B35" s="95"/>
      <c r="C35" s="96"/>
      <c r="D35" s="96"/>
      <c r="E35" s="96"/>
      <c r="F35" s="96"/>
      <c r="G35" s="97">
        <f t="shared" si="3"/>
        <v>0</v>
      </c>
    </row>
    <row r="36" spans="1:7" ht="15.75" x14ac:dyDescent="0.25">
      <c r="A36" s="87" t="s">
        <v>699</v>
      </c>
      <c r="B36" s="95"/>
      <c r="C36" s="96"/>
      <c r="D36" s="96"/>
      <c r="E36" s="96"/>
      <c r="F36" s="96"/>
      <c r="G36" s="97">
        <f t="shared" si="3"/>
        <v>0</v>
      </c>
    </row>
    <row r="37" spans="1:7" ht="15.75" x14ac:dyDescent="0.25">
      <c r="A37" s="87" t="s">
        <v>710</v>
      </c>
      <c r="B37" s="95"/>
      <c r="C37" s="96"/>
      <c r="D37" s="96"/>
      <c r="E37" s="96"/>
      <c r="F37" s="96"/>
      <c r="G37" s="97">
        <f t="shared" si="3"/>
        <v>0</v>
      </c>
    </row>
    <row r="38" spans="1:7" ht="15.75" x14ac:dyDescent="0.25">
      <c r="A38" s="98" t="s">
        <v>704</v>
      </c>
      <c r="B38" s="95">
        <f>SUM(B33:B37)</f>
        <v>0</v>
      </c>
      <c r="C38" s="95">
        <f t="shared" ref="C38:G38" si="4">SUM(C33:C37)</f>
        <v>0</v>
      </c>
      <c r="D38" s="95">
        <f t="shared" si="4"/>
        <v>0</v>
      </c>
      <c r="E38" s="95">
        <f t="shared" si="4"/>
        <v>0</v>
      </c>
      <c r="F38" s="95">
        <f t="shared" si="4"/>
        <v>0</v>
      </c>
      <c r="G38" s="95">
        <f t="shared" si="4"/>
        <v>0</v>
      </c>
    </row>
    <row r="39" spans="1:7" ht="15.75" x14ac:dyDescent="0.25">
      <c r="A39" s="87" t="s">
        <v>705</v>
      </c>
      <c r="B39" s="95"/>
      <c r="C39" s="96"/>
      <c r="D39" s="96"/>
      <c r="E39" s="96"/>
      <c r="F39" s="96"/>
      <c r="G39" s="97">
        <f>SUM(B39:F39)</f>
        <v>0</v>
      </c>
    </row>
    <row r="40" spans="1:7" ht="15.75" x14ac:dyDescent="0.25">
      <c r="A40" s="98" t="s">
        <v>706</v>
      </c>
      <c r="B40" s="95">
        <f>SUM(B38:B39)</f>
        <v>0</v>
      </c>
      <c r="C40" s="95">
        <f t="shared" ref="C40:G40" si="5">SUM(C38:C39)</f>
        <v>0</v>
      </c>
      <c r="D40" s="95">
        <f t="shared" si="5"/>
        <v>0</v>
      </c>
      <c r="E40" s="95">
        <f t="shared" si="5"/>
        <v>0</v>
      </c>
      <c r="F40" s="95">
        <f t="shared" si="5"/>
        <v>0</v>
      </c>
      <c r="G40" s="95">
        <f t="shared" si="5"/>
        <v>0</v>
      </c>
    </row>
    <row r="41" spans="1:7" ht="15.75" x14ac:dyDescent="0.25">
      <c r="A41" s="87"/>
      <c r="B41" s="95"/>
      <c r="C41" s="96"/>
      <c r="D41" s="96"/>
      <c r="E41" s="96"/>
      <c r="F41" s="96"/>
      <c r="G41" s="97"/>
    </row>
    <row r="42" spans="1:7" ht="15.75" x14ac:dyDescent="0.25">
      <c r="A42" s="90" t="s">
        <v>711</v>
      </c>
      <c r="B42" s="95"/>
      <c r="C42" s="96"/>
      <c r="D42" s="96"/>
      <c r="E42" s="96"/>
      <c r="F42" s="96"/>
      <c r="G42" s="97"/>
    </row>
    <row r="43" spans="1:7" ht="15.75" x14ac:dyDescent="0.25">
      <c r="A43" s="87" t="s">
        <v>703</v>
      </c>
      <c r="B43" s="95"/>
      <c r="C43" s="96"/>
      <c r="D43" s="96"/>
      <c r="E43" s="96"/>
      <c r="F43" s="96"/>
      <c r="G43" s="97">
        <f>SUM(B43:F43)</f>
        <v>0</v>
      </c>
    </row>
    <row r="44" spans="1:7" ht="15.75" x14ac:dyDescent="0.25">
      <c r="A44" s="98" t="s">
        <v>706</v>
      </c>
      <c r="B44" s="95">
        <f>SUM(B43)</f>
        <v>0</v>
      </c>
      <c r="C44" s="95">
        <f t="shared" ref="C44:G44" si="6">SUM(C43)</f>
        <v>0</v>
      </c>
      <c r="D44" s="95">
        <f t="shared" si="6"/>
        <v>0</v>
      </c>
      <c r="E44" s="95">
        <f t="shared" si="6"/>
        <v>0</v>
      </c>
      <c r="F44" s="95">
        <f t="shared" si="6"/>
        <v>0</v>
      </c>
      <c r="G44" s="95">
        <f t="shared" si="6"/>
        <v>0</v>
      </c>
    </row>
    <row r="45" spans="1:7" ht="15.75" x14ac:dyDescent="0.25">
      <c r="A45" s="87"/>
      <c r="B45" s="95"/>
      <c r="C45" s="96"/>
      <c r="D45" s="96"/>
      <c r="E45" s="96"/>
      <c r="F45" s="96"/>
      <c r="G45" s="97"/>
    </row>
    <row r="46" spans="1:7" ht="15.75" x14ac:dyDescent="0.25">
      <c r="A46" s="90" t="s">
        <v>712</v>
      </c>
      <c r="B46" s="95"/>
      <c r="C46" s="96"/>
      <c r="D46" s="96"/>
      <c r="E46" s="96"/>
      <c r="F46" s="96"/>
      <c r="G46" s="97"/>
    </row>
    <row r="47" spans="1:7" ht="15.75" x14ac:dyDescent="0.25">
      <c r="A47" s="87" t="s">
        <v>713</v>
      </c>
      <c r="B47" s="95"/>
      <c r="C47" s="96"/>
      <c r="D47" s="96"/>
      <c r="E47" s="96"/>
      <c r="F47" s="96"/>
      <c r="G47" s="97">
        <f t="shared" ref="G47:G50" si="7">SUM(B47:F47)</f>
        <v>0</v>
      </c>
    </row>
    <row r="48" spans="1:7" ht="15.75" x14ac:dyDescent="0.25">
      <c r="A48" s="87" t="s">
        <v>714</v>
      </c>
      <c r="B48" s="95"/>
      <c r="C48" s="96"/>
      <c r="D48" s="96"/>
      <c r="E48" s="96"/>
      <c r="F48" s="96"/>
      <c r="G48" s="97">
        <f t="shared" si="7"/>
        <v>0</v>
      </c>
    </row>
    <row r="49" spans="1:7" ht="15.75" x14ac:dyDescent="0.25">
      <c r="A49" s="87" t="s">
        <v>715</v>
      </c>
      <c r="B49" s="95"/>
      <c r="C49" s="96"/>
      <c r="D49" s="96"/>
      <c r="E49" s="96"/>
      <c r="F49" s="96"/>
      <c r="G49" s="97">
        <f t="shared" si="7"/>
        <v>0</v>
      </c>
    </row>
    <row r="50" spans="1:7" ht="15.75" x14ac:dyDescent="0.25">
      <c r="A50" s="87" t="s">
        <v>710</v>
      </c>
      <c r="B50" s="95"/>
      <c r="C50" s="96"/>
      <c r="D50" s="96"/>
      <c r="E50" s="96"/>
      <c r="F50" s="96"/>
      <c r="G50" s="97">
        <f t="shared" si="7"/>
        <v>0</v>
      </c>
    </row>
    <row r="51" spans="1:7" ht="15.75" x14ac:dyDescent="0.25">
      <c r="A51" s="87" t="s">
        <v>706</v>
      </c>
      <c r="B51" s="95">
        <f>SUM(B47:B50)</f>
        <v>0</v>
      </c>
      <c r="C51" s="95">
        <f t="shared" ref="C51:F51" si="8">SUM(C47:C50)</f>
        <v>0</v>
      </c>
      <c r="D51" s="95">
        <f t="shared" si="8"/>
        <v>0</v>
      </c>
      <c r="E51" s="95">
        <f t="shared" si="8"/>
        <v>0</v>
      </c>
      <c r="F51" s="95">
        <f t="shared" si="8"/>
        <v>0</v>
      </c>
      <c r="G51" s="95">
        <f>SUM(G47:G50)</f>
        <v>0</v>
      </c>
    </row>
    <row r="52" spans="1:7" ht="15.75" x14ac:dyDescent="0.25">
      <c r="A52" s="87"/>
      <c r="B52" s="95"/>
      <c r="C52" s="96"/>
      <c r="D52" s="96"/>
      <c r="E52" s="96"/>
      <c r="F52" s="96"/>
      <c r="G52" s="97"/>
    </row>
    <row r="53" spans="1:7" ht="15.75" x14ac:dyDescent="0.25">
      <c r="A53" s="99"/>
      <c r="B53" s="95"/>
      <c r="C53" s="96"/>
      <c r="D53" s="96"/>
      <c r="E53" s="96"/>
      <c r="F53" s="96"/>
      <c r="G53" s="97"/>
    </row>
    <row r="54" spans="1:7" ht="15.75" x14ac:dyDescent="0.25">
      <c r="A54" s="87" t="s">
        <v>716</v>
      </c>
      <c r="B54" s="95"/>
      <c r="C54" s="96"/>
      <c r="D54" s="96"/>
      <c r="E54" s="96"/>
      <c r="F54" s="96"/>
      <c r="G54" s="97"/>
    </row>
    <row r="55" spans="1:7" ht="15.75" x14ac:dyDescent="0.25">
      <c r="A55" s="87" t="s">
        <v>717</v>
      </c>
      <c r="B55" s="95"/>
      <c r="C55" s="96"/>
      <c r="D55" s="96"/>
      <c r="E55" s="96"/>
      <c r="F55" s="96"/>
      <c r="G55" s="97"/>
    </row>
    <row r="56" spans="1:7" x14ac:dyDescent="0.25">
      <c r="A56" s="100" t="s">
        <v>718</v>
      </c>
      <c r="B56" s="95"/>
      <c r="C56" s="96"/>
      <c r="D56" s="96"/>
      <c r="E56" s="96"/>
      <c r="F56" s="96"/>
      <c r="G56" s="97">
        <f t="shared" ref="G56:G57" si="9">SUM(B56:F56)</f>
        <v>0</v>
      </c>
    </row>
    <row r="57" spans="1:7" x14ac:dyDescent="0.25">
      <c r="A57" s="100" t="s">
        <v>718</v>
      </c>
      <c r="B57" s="95"/>
      <c r="C57" s="96"/>
      <c r="D57" s="96"/>
      <c r="E57" s="96"/>
      <c r="F57" s="96"/>
      <c r="G57" s="97">
        <f t="shared" si="9"/>
        <v>0</v>
      </c>
    </row>
    <row r="58" spans="1:7" ht="15.75" x14ac:dyDescent="0.25">
      <c r="A58" s="87" t="s">
        <v>719</v>
      </c>
      <c r="B58" s="95">
        <f>SUM(B56:B57)</f>
        <v>0</v>
      </c>
      <c r="C58" s="95">
        <f t="shared" ref="C58:F58" si="10">SUM(C56:C57)</f>
        <v>0</v>
      </c>
      <c r="D58" s="95">
        <f t="shared" si="10"/>
        <v>0</v>
      </c>
      <c r="E58" s="95">
        <f t="shared" si="10"/>
        <v>0</v>
      </c>
      <c r="F58" s="95">
        <f t="shared" si="10"/>
        <v>0</v>
      </c>
      <c r="G58" s="95">
        <f>SUM(G56:G57)</f>
        <v>0</v>
      </c>
    </row>
    <row r="59" spans="1:7" ht="15.75" x14ac:dyDescent="0.25">
      <c r="A59" s="87"/>
      <c r="B59" s="95"/>
      <c r="C59" s="96"/>
      <c r="D59" s="96"/>
      <c r="E59" s="96"/>
      <c r="F59" s="96"/>
      <c r="G59" s="97"/>
    </row>
    <row r="60" spans="1:7" ht="15.75" x14ac:dyDescent="0.25">
      <c r="A60" s="87" t="s">
        <v>720</v>
      </c>
      <c r="B60" s="95"/>
      <c r="C60" s="96"/>
      <c r="D60" s="96"/>
      <c r="E60" s="96"/>
      <c r="F60" s="96"/>
      <c r="G60" s="97"/>
    </row>
    <row r="61" spans="1:7" x14ac:dyDescent="0.25">
      <c r="A61" s="100" t="s">
        <v>721</v>
      </c>
      <c r="B61" s="95"/>
      <c r="C61" s="96"/>
      <c r="D61" s="96"/>
      <c r="E61" s="96"/>
      <c r="F61" s="96"/>
      <c r="G61" s="97">
        <f>SUM(B61:F61)</f>
        <v>0</v>
      </c>
    </row>
    <row r="62" spans="1:7" x14ac:dyDescent="0.25">
      <c r="A62" s="100" t="s">
        <v>721</v>
      </c>
      <c r="B62" s="95"/>
      <c r="C62" s="96"/>
      <c r="D62" s="96"/>
      <c r="E62" s="96"/>
      <c r="F62" s="96"/>
      <c r="G62" s="97">
        <f t="shared" ref="G62" si="11">SUM(B62:F62)</f>
        <v>0</v>
      </c>
    </row>
    <row r="63" spans="1:7" ht="15.75" x14ac:dyDescent="0.25">
      <c r="A63" s="87" t="s">
        <v>722</v>
      </c>
      <c r="B63" s="95">
        <f>SUM(B61:B62)</f>
        <v>0</v>
      </c>
      <c r="C63" s="96">
        <f t="shared" ref="C63:F63" si="12">SUM(C61:C62)</f>
        <v>0</v>
      </c>
      <c r="D63" s="96">
        <f t="shared" si="12"/>
        <v>0</v>
      </c>
      <c r="E63" s="96">
        <f t="shared" si="12"/>
        <v>0</v>
      </c>
      <c r="F63" s="96">
        <f t="shared" si="12"/>
        <v>0</v>
      </c>
      <c r="G63" s="97">
        <f>SUM(G61:G62)</f>
        <v>0</v>
      </c>
    </row>
    <row r="64" spans="1:7" ht="20.25" customHeight="1" x14ac:dyDescent="0.25">
      <c r="A64" s="87" t="s">
        <v>723</v>
      </c>
      <c r="B64" s="95">
        <f>SUM(B58,B63)</f>
        <v>0</v>
      </c>
      <c r="C64" s="95">
        <f t="shared" ref="C64:G64" si="13">SUM(C58,C63)</f>
        <v>0</v>
      </c>
      <c r="D64" s="95">
        <f t="shared" si="13"/>
        <v>0</v>
      </c>
      <c r="E64" s="95">
        <f t="shared" si="13"/>
        <v>0</v>
      </c>
      <c r="F64" s="95">
        <f t="shared" si="13"/>
        <v>0</v>
      </c>
      <c r="G64" s="95">
        <f t="shared" si="13"/>
        <v>0</v>
      </c>
    </row>
    <row r="65" spans="1:7" ht="36.75" customHeight="1" thickBot="1" x14ac:dyDescent="0.3">
      <c r="A65" s="87" t="s">
        <v>724</v>
      </c>
      <c r="B65" s="233"/>
      <c r="C65" s="245"/>
      <c r="D65" s="245"/>
      <c r="E65" s="245"/>
      <c r="F65" s="245"/>
      <c r="G65" s="246"/>
    </row>
    <row r="66" spans="1:7" ht="15" customHeight="1" x14ac:dyDescent="0.25">
      <c r="A66" s="247" t="s">
        <v>725</v>
      </c>
      <c r="B66" s="230"/>
      <c r="C66" s="230"/>
      <c r="D66" s="230"/>
      <c r="E66" s="230"/>
      <c r="F66" s="230"/>
      <c r="G66" s="231"/>
    </row>
    <row r="67" spans="1:7" ht="15" customHeight="1" x14ac:dyDescent="0.25">
      <c r="A67" s="248" t="s">
        <v>726</v>
      </c>
      <c r="B67" s="249"/>
      <c r="C67" s="250">
        <f>PID!C7</f>
        <v>0</v>
      </c>
      <c r="D67" s="251"/>
      <c r="E67" s="252"/>
      <c r="F67" s="101" t="s">
        <v>234</v>
      </c>
      <c r="G67" s="102"/>
    </row>
    <row r="68" spans="1:7" ht="32.25" customHeight="1" x14ac:dyDescent="0.25">
      <c r="A68" s="248" t="s">
        <v>727</v>
      </c>
      <c r="B68" s="249"/>
      <c r="C68" s="250" t="s">
        <v>728</v>
      </c>
      <c r="D68" s="251"/>
      <c r="E68" s="252"/>
      <c r="F68" s="101" t="s">
        <v>234</v>
      </c>
      <c r="G68" s="102"/>
    </row>
    <row r="69" spans="1:7" ht="32.25" customHeight="1" x14ac:dyDescent="0.25">
      <c r="A69" s="248" t="s">
        <v>729</v>
      </c>
      <c r="B69" s="249"/>
      <c r="C69" s="250" t="s">
        <v>728</v>
      </c>
      <c r="D69" s="251"/>
      <c r="E69" s="252"/>
      <c r="F69" s="101" t="s">
        <v>234</v>
      </c>
      <c r="G69" s="102"/>
    </row>
    <row r="70" spans="1:7" ht="15.75" x14ac:dyDescent="0.25">
      <c r="A70" s="253"/>
      <c r="B70" s="254"/>
      <c r="C70" s="254"/>
      <c r="D70" s="254"/>
      <c r="E70" s="254"/>
      <c r="F70" s="254"/>
      <c r="G70" s="255"/>
    </row>
    <row r="71" spans="1:7" ht="38.25" customHeight="1" thickBot="1" x14ac:dyDescent="0.3">
      <c r="A71" s="240" t="s">
        <v>730</v>
      </c>
      <c r="B71" s="241"/>
      <c r="C71" s="241"/>
      <c r="D71" s="241"/>
      <c r="E71" s="241"/>
      <c r="F71" s="241"/>
      <c r="G71" s="242"/>
    </row>
    <row r="72" spans="1:7" x14ac:dyDescent="0.25">
      <c r="A72" s="103"/>
      <c r="B72" s="103"/>
      <c r="C72" s="103"/>
      <c r="D72" s="103"/>
      <c r="E72" s="103"/>
      <c r="F72" s="103"/>
      <c r="G72" s="103"/>
    </row>
  </sheetData>
  <sheetProtection selectLockedCells="1"/>
  <dataConsolidate/>
  <mergeCells count="31">
    <mergeCell ref="A71:G71"/>
    <mergeCell ref="A15:G15"/>
    <mergeCell ref="A16:A17"/>
    <mergeCell ref="B65:G65"/>
    <mergeCell ref="A66:G66"/>
    <mergeCell ref="A67:B67"/>
    <mergeCell ref="C67:E67"/>
    <mergeCell ref="A68:B68"/>
    <mergeCell ref="C68:E68"/>
    <mergeCell ref="A69:B69"/>
    <mergeCell ref="C69:E69"/>
    <mergeCell ref="A70:G70"/>
    <mergeCell ref="A14:G14"/>
    <mergeCell ref="A6:B6"/>
    <mergeCell ref="C6:E6"/>
    <mergeCell ref="A7:B7"/>
    <mergeCell ref="C7:E7"/>
    <mergeCell ref="A8:B8"/>
    <mergeCell ref="C8:E8"/>
    <mergeCell ref="A9:G9"/>
    <mergeCell ref="A10:G10"/>
    <mergeCell ref="A11:G11"/>
    <mergeCell ref="A12:G12"/>
    <mergeCell ref="A13:G13"/>
    <mergeCell ref="A5:B5"/>
    <mergeCell ref="C5:E5"/>
    <mergeCell ref="A1:G1"/>
    <mergeCell ref="A2:G2"/>
    <mergeCell ref="A3:G3"/>
    <mergeCell ref="A4:B4"/>
    <mergeCell ref="C4:E4"/>
  </mergeCells>
  <dataValidations count="1">
    <dataValidation allowBlank="1" showErrorMessage="1" sqref="A10:G10"/>
  </dataValidations>
  <printOptions horizontalCentered="1" verticalCentered="1"/>
  <pageMargins left="0.78740157480314965" right="0.70866141732283472" top="0.82677165354330717" bottom="0.74803149606299213" header="0.31496062992125984" footer="0.31496062992125984"/>
  <pageSetup paperSize="9" scale="52" orientation="portrait" horizontalDpi="4294967294" verticalDpi="300" r:id="rId1"/>
  <headerFooter>
    <oddHeader>&amp;L&amp;"Arial,Bold"&amp;12UCL ESTATES 
Portfolio Services&amp;R&amp;G</oddHeader>
    <oddFooter>&amp;RV 1.0 June 2014</oddFooter>
  </headerFooter>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'Selection Lists'!$Z$2:$Z$4</xm:f>
          </x14:formula1>
          <xm:sqref>G7</xm:sqref>
        </x14:dataValidation>
        <x14:dataValidation type="list" allowBlank="1" showInputMessage="1" showErrorMessage="1">
          <x14:formula1>
            <xm:f>'Selection Lists'!$AA$2:$AA$3</xm:f>
          </x14:formula1>
          <xm:sqref>G6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1"/>
  <sheetViews>
    <sheetView topLeftCell="A23" zoomScale="85" zoomScaleNormal="85" workbookViewId="0">
      <selection activeCell="H25" sqref="H25"/>
    </sheetView>
  </sheetViews>
  <sheetFormatPr defaultRowHeight="15" x14ac:dyDescent="0.25"/>
  <cols>
    <col min="2" max="2" width="19.42578125" customWidth="1"/>
    <col min="3" max="3" width="6.140625" customWidth="1"/>
    <col min="4" max="4" width="32.28515625" customWidth="1"/>
    <col min="5" max="5" width="5.85546875" customWidth="1"/>
    <col min="6" max="6" width="35.42578125" customWidth="1"/>
    <col min="7" max="7" width="6.42578125" customWidth="1"/>
    <col min="8" max="8" width="37.42578125" customWidth="1"/>
  </cols>
  <sheetData>
    <row r="2" spans="1:8" x14ac:dyDescent="0.25">
      <c r="B2" s="34" t="s">
        <v>748</v>
      </c>
      <c r="C2" s="5"/>
    </row>
    <row r="3" spans="1:8" ht="85.5" customHeight="1" x14ac:dyDescent="0.25">
      <c r="B3" s="256"/>
      <c r="C3" s="256"/>
      <c r="D3" s="256"/>
      <c r="E3" s="256"/>
      <c r="F3" s="256"/>
      <c r="G3" s="256"/>
    </row>
    <row r="4" spans="1:8" ht="148.5" customHeight="1" thickBot="1" x14ac:dyDescent="0.3">
      <c r="B4" s="271" t="s">
        <v>775</v>
      </c>
      <c r="C4" s="271"/>
      <c r="D4" s="271"/>
      <c r="E4" s="271"/>
      <c r="F4" s="271"/>
      <c r="G4" s="271"/>
      <c r="H4" s="271"/>
    </row>
    <row r="5" spans="1:8" ht="15" customHeight="1" x14ac:dyDescent="0.25">
      <c r="B5" s="266" t="s">
        <v>141</v>
      </c>
      <c r="C5" s="267"/>
      <c r="D5" s="267"/>
      <c r="E5" s="267"/>
      <c r="F5" s="268"/>
      <c r="G5" s="21" t="s">
        <v>142</v>
      </c>
    </row>
    <row r="6" spans="1:8" ht="30" x14ac:dyDescent="0.25">
      <c r="A6" s="20" t="s">
        <v>140</v>
      </c>
      <c r="B6" s="22" t="s">
        <v>143</v>
      </c>
      <c r="C6" s="63"/>
      <c r="D6" s="23" t="s">
        <v>144</v>
      </c>
      <c r="E6" s="63"/>
      <c r="F6" s="23" t="s">
        <v>145</v>
      </c>
      <c r="G6" s="66"/>
    </row>
    <row r="7" spans="1:8" ht="30" x14ac:dyDescent="0.25">
      <c r="B7" s="36" t="s">
        <v>146</v>
      </c>
      <c r="C7" s="105" t="s">
        <v>778</v>
      </c>
      <c r="D7" s="37" t="s">
        <v>147</v>
      </c>
      <c r="E7" s="105" t="s">
        <v>779</v>
      </c>
      <c r="F7" s="23" t="s">
        <v>148</v>
      </c>
      <c r="G7" s="106" t="s">
        <v>778</v>
      </c>
    </row>
    <row r="8" spans="1:8" x14ac:dyDescent="0.25">
      <c r="B8" s="36" t="s">
        <v>149</v>
      </c>
      <c r="C8" s="105" t="s">
        <v>778</v>
      </c>
      <c r="D8" s="38" t="s">
        <v>150</v>
      </c>
      <c r="E8" s="105" t="s">
        <v>779</v>
      </c>
      <c r="F8" s="23" t="s">
        <v>151</v>
      </c>
      <c r="G8" s="106" t="s">
        <v>778</v>
      </c>
    </row>
    <row r="9" spans="1:8" ht="15.75" customHeight="1" x14ac:dyDescent="0.25">
      <c r="B9" s="22" t="s">
        <v>152</v>
      </c>
      <c r="C9" s="105" t="s">
        <v>779</v>
      </c>
      <c r="D9" s="38" t="s">
        <v>153</v>
      </c>
      <c r="E9" s="105" t="s">
        <v>779</v>
      </c>
      <c r="F9" s="23" t="s">
        <v>154</v>
      </c>
      <c r="G9" s="106" t="s">
        <v>778</v>
      </c>
    </row>
    <row r="10" spans="1:8" x14ac:dyDescent="0.25">
      <c r="B10" s="36" t="s">
        <v>155</v>
      </c>
      <c r="C10" s="105" t="s">
        <v>778</v>
      </c>
      <c r="D10" s="28" t="s">
        <v>156</v>
      </c>
      <c r="E10" s="63"/>
      <c r="F10" s="23" t="s">
        <v>157</v>
      </c>
      <c r="G10" s="106" t="s">
        <v>778</v>
      </c>
    </row>
    <row r="11" spans="1:8" x14ac:dyDescent="0.25">
      <c r="B11" s="36" t="s">
        <v>92</v>
      </c>
      <c r="C11" s="105" t="s">
        <v>779</v>
      </c>
      <c r="D11" s="38" t="s">
        <v>158</v>
      </c>
      <c r="E11" s="105" t="s">
        <v>778</v>
      </c>
      <c r="F11" s="23" t="s">
        <v>159</v>
      </c>
      <c r="G11" s="106" t="s">
        <v>779</v>
      </c>
    </row>
    <row r="12" spans="1:8" x14ac:dyDescent="0.25">
      <c r="B12" s="22" t="s">
        <v>160</v>
      </c>
      <c r="C12" s="105" t="s">
        <v>779</v>
      </c>
      <c r="D12" s="23" t="s">
        <v>161</v>
      </c>
      <c r="E12" s="105" t="s">
        <v>778</v>
      </c>
      <c r="F12" s="38" t="s">
        <v>162</v>
      </c>
      <c r="G12" s="106" t="s">
        <v>779</v>
      </c>
    </row>
    <row r="13" spans="1:8" x14ac:dyDescent="0.25">
      <c r="B13" s="36" t="s">
        <v>163</v>
      </c>
      <c r="C13" s="105" t="s">
        <v>779</v>
      </c>
      <c r="D13" s="38" t="s">
        <v>236</v>
      </c>
      <c r="E13" s="105" t="s">
        <v>778</v>
      </c>
      <c r="F13" s="38" t="s">
        <v>164</v>
      </c>
      <c r="G13" s="106" t="s">
        <v>778</v>
      </c>
    </row>
    <row r="14" spans="1:8" x14ac:dyDescent="0.25">
      <c r="B14" s="36" t="s">
        <v>165</v>
      </c>
      <c r="C14" s="105" t="s">
        <v>778</v>
      </c>
      <c r="D14" s="23" t="s">
        <v>166</v>
      </c>
      <c r="E14" s="105" t="s">
        <v>778</v>
      </c>
      <c r="F14" s="23" t="s">
        <v>167</v>
      </c>
      <c r="G14" s="106" t="s">
        <v>778</v>
      </c>
    </row>
    <row r="15" spans="1:8" x14ac:dyDescent="0.25">
      <c r="B15" s="36" t="s">
        <v>168</v>
      </c>
      <c r="C15" s="105" t="s">
        <v>778</v>
      </c>
      <c r="D15" s="38" t="s">
        <v>237</v>
      </c>
      <c r="E15" s="105" t="s">
        <v>778</v>
      </c>
      <c r="F15" s="38" t="s">
        <v>169</v>
      </c>
      <c r="G15" s="106" t="s">
        <v>778</v>
      </c>
    </row>
    <row r="16" spans="1:8" x14ac:dyDescent="0.25">
      <c r="B16" s="22" t="s">
        <v>166</v>
      </c>
      <c r="C16" s="105" t="s">
        <v>778</v>
      </c>
      <c r="D16" s="23" t="s">
        <v>170</v>
      </c>
      <c r="E16" s="105" t="s">
        <v>779</v>
      </c>
      <c r="F16" s="23" t="s">
        <v>171</v>
      </c>
      <c r="G16" s="106" t="s">
        <v>778</v>
      </c>
    </row>
    <row r="17" spans="1:7" x14ac:dyDescent="0.25">
      <c r="B17" s="22" t="s">
        <v>172</v>
      </c>
      <c r="C17" s="105" t="s">
        <v>778</v>
      </c>
      <c r="D17" s="23" t="s">
        <v>173</v>
      </c>
      <c r="E17" s="105" t="s">
        <v>779</v>
      </c>
      <c r="F17" s="23" t="s">
        <v>174</v>
      </c>
      <c r="G17" s="106" t="s">
        <v>778</v>
      </c>
    </row>
    <row r="18" spans="1:7" x14ac:dyDescent="0.25">
      <c r="B18" s="22" t="s">
        <v>175</v>
      </c>
      <c r="C18" s="105" t="s">
        <v>778</v>
      </c>
      <c r="D18" s="38" t="s">
        <v>176</v>
      </c>
      <c r="E18" s="105" t="s">
        <v>779</v>
      </c>
      <c r="F18" s="23" t="s">
        <v>177</v>
      </c>
      <c r="G18" s="106" t="s">
        <v>778</v>
      </c>
    </row>
    <row r="19" spans="1:7" x14ac:dyDescent="0.25">
      <c r="B19" s="36" t="s">
        <v>178</v>
      </c>
      <c r="C19" s="105" t="s">
        <v>778</v>
      </c>
      <c r="D19" s="38" t="s">
        <v>238</v>
      </c>
      <c r="E19" s="105" t="s">
        <v>778</v>
      </c>
      <c r="F19" s="23" t="s">
        <v>179</v>
      </c>
      <c r="G19" s="106" t="s">
        <v>779</v>
      </c>
    </row>
    <row r="20" spans="1:7" ht="22.5" x14ac:dyDescent="0.25">
      <c r="B20" s="36" t="s">
        <v>180</v>
      </c>
      <c r="C20" s="105" t="s">
        <v>778</v>
      </c>
      <c r="D20" s="38" t="s">
        <v>269</v>
      </c>
      <c r="E20" s="105" t="s">
        <v>778</v>
      </c>
      <c r="F20" s="23" t="s">
        <v>182</v>
      </c>
      <c r="G20" s="106" t="s">
        <v>778</v>
      </c>
    </row>
    <row r="21" spans="1:7" ht="22.5" x14ac:dyDescent="0.25">
      <c r="B21" s="36" t="s">
        <v>270</v>
      </c>
      <c r="C21" s="105" t="s">
        <v>778</v>
      </c>
      <c r="D21" s="23" t="s">
        <v>181</v>
      </c>
      <c r="E21" s="105" t="s">
        <v>778</v>
      </c>
      <c r="F21" s="23" t="s">
        <v>175</v>
      </c>
      <c r="G21" s="106" t="s">
        <v>778</v>
      </c>
    </row>
    <row r="22" spans="1:7" x14ac:dyDescent="0.25">
      <c r="B22" s="36" t="s">
        <v>235</v>
      </c>
      <c r="C22" s="105" t="s">
        <v>778</v>
      </c>
      <c r="D22" s="23" t="s">
        <v>183</v>
      </c>
      <c r="E22" s="105" t="s">
        <v>779</v>
      </c>
      <c r="F22" s="38" t="s">
        <v>774</v>
      </c>
      <c r="G22" s="66"/>
    </row>
    <row r="23" spans="1:7" ht="22.5" x14ac:dyDescent="0.25">
      <c r="B23" s="36" t="s">
        <v>268</v>
      </c>
      <c r="C23" s="105" t="s">
        <v>778</v>
      </c>
      <c r="D23" s="23" t="s">
        <v>184</v>
      </c>
      <c r="E23" s="105" t="s">
        <v>779</v>
      </c>
      <c r="F23" s="23"/>
      <c r="G23" s="66"/>
    </row>
    <row r="24" spans="1:7" x14ac:dyDescent="0.25">
      <c r="B24" s="42"/>
      <c r="C24" s="64"/>
      <c r="D24" s="39" t="s">
        <v>185</v>
      </c>
      <c r="E24" s="105" t="s">
        <v>778</v>
      </c>
      <c r="F24" s="39"/>
      <c r="G24" s="79"/>
    </row>
    <row r="25" spans="1:7" x14ac:dyDescent="0.25">
      <c r="B25" s="42"/>
      <c r="C25" s="64"/>
      <c r="D25" s="40" t="s">
        <v>239</v>
      </c>
      <c r="E25" s="105" t="s">
        <v>778</v>
      </c>
      <c r="F25" s="39"/>
      <c r="G25" s="79"/>
    </row>
    <row r="26" spans="1:7" x14ac:dyDescent="0.25">
      <c r="B26" s="42"/>
      <c r="C26" s="64"/>
      <c r="D26" s="40" t="s">
        <v>240</v>
      </c>
      <c r="E26" s="105" t="s">
        <v>778</v>
      </c>
      <c r="F26" s="39"/>
      <c r="G26" s="79"/>
    </row>
    <row r="27" spans="1:7" ht="15.75" thickBot="1" x14ac:dyDescent="0.3">
      <c r="B27" s="24"/>
      <c r="C27" s="65"/>
      <c r="D27" s="41" t="s">
        <v>241</v>
      </c>
      <c r="E27" s="65"/>
      <c r="F27" s="25"/>
      <c r="G27" s="67"/>
    </row>
    <row r="28" spans="1:7" x14ac:dyDescent="0.25">
      <c r="B28" s="8"/>
      <c r="C28" s="8"/>
    </row>
    <row r="29" spans="1:7" ht="15.75" thickBot="1" x14ac:dyDescent="0.3">
      <c r="B29" s="34" t="s">
        <v>229</v>
      </c>
    </row>
    <row r="30" spans="1:7" ht="30" customHeight="1" x14ac:dyDescent="0.25">
      <c r="A30" s="20" t="s">
        <v>140</v>
      </c>
      <c r="B30" s="266" t="s">
        <v>226</v>
      </c>
      <c r="C30" s="267"/>
      <c r="D30" s="267"/>
      <c r="E30" s="267"/>
      <c r="F30" s="268"/>
      <c r="G30" s="21" t="s">
        <v>142</v>
      </c>
    </row>
    <row r="31" spans="1:7" x14ac:dyDescent="0.25">
      <c r="B31" s="22" t="s">
        <v>214</v>
      </c>
      <c r="C31" s="63"/>
      <c r="D31" s="23" t="s">
        <v>217</v>
      </c>
      <c r="E31" s="63"/>
      <c r="F31" s="23" t="s">
        <v>220</v>
      </c>
      <c r="G31" s="66"/>
    </row>
    <row r="32" spans="1:7" x14ac:dyDescent="0.25">
      <c r="B32" s="22" t="s">
        <v>215</v>
      </c>
      <c r="C32" s="63"/>
      <c r="D32" s="23" t="s">
        <v>218</v>
      </c>
      <c r="E32" s="63"/>
      <c r="F32" s="23" t="s">
        <v>221</v>
      </c>
      <c r="G32" s="66"/>
    </row>
    <row r="33" spans="1:8" x14ac:dyDescent="0.25">
      <c r="B33" s="22" t="s">
        <v>216</v>
      </c>
      <c r="C33" s="63"/>
      <c r="D33" s="23" t="s">
        <v>219</v>
      </c>
      <c r="E33" s="63"/>
      <c r="F33" s="23" t="s">
        <v>222</v>
      </c>
      <c r="G33" s="66"/>
    </row>
    <row r="34" spans="1:8" ht="15.75" thickBot="1" x14ac:dyDescent="0.3">
      <c r="B34" s="24" t="s">
        <v>223</v>
      </c>
      <c r="C34" s="65"/>
      <c r="D34" s="25"/>
      <c r="E34" s="65"/>
      <c r="F34" s="25"/>
      <c r="G34" s="67"/>
    </row>
    <row r="35" spans="1:8" x14ac:dyDescent="0.25">
      <c r="B35" s="29"/>
      <c r="C35" s="30"/>
      <c r="D35" s="29"/>
      <c r="E35" s="30"/>
      <c r="F35" s="29"/>
      <c r="G35" s="30"/>
    </row>
    <row r="36" spans="1:8" ht="15.75" thickBot="1" x14ac:dyDescent="0.3">
      <c r="B36" s="34" t="s">
        <v>230</v>
      </c>
      <c r="C36" s="5"/>
    </row>
    <row r="37" spans="1:8" ht="15.75" thickBot="1" x14ac:dyDescent="0.3">
      <c r="B37" s="9"/>
      <c r="C37" s="269" t="s">
        <v>91</v>
      </c>
      <c r="D37" s="270"/>
      <c r="E37" s="269" t="s">
        <v>51</v>
      </c>
      <c r="F37" s="270"/>
      <c r="G37" s="269" t="s">
        <v>44</v>
      </c>
      <c r="H37" s="270"/>
    </row>
    <row r="38" spans="1:8" ht="30.75" thickBot="1" x14ac:dyDescent="0.3">
      <c r="A38" s="20" t="s">
        <v>140</v>
      </c>
      <c r="B38" s="7" t="s">
        <v>92</v>
      </c>
      <c r="C38" s="272" t="s">
        <v>93</v>
      </c>
      <c r="D38" s="273"/>
      <c r="E38" s="272" t="s">
        <v>94</v>
      </c>
      <c r="F38" s="273"/>
      <c r="G38" s="272" t="s">
        <v>95</v>
      </c>
      <c r="H38" s="273"/>
    </row>
    <row r="39" spans="1:8" x14ac:dyDescent="0.25">
      <c r="B39" s="8"/>
      <c r="C39" s="8"/>
    </row>
    <row r="40" spans="1:8" ht="15.75" thickBot="1" x14ac:dyDescent="0.3">
      <c r="B40" s="34" t="s">
        <v>231</v>
      </c>
      <c r="C40" s="5"/>
    </row>
    <row r="41" spans="1:8" ht="15.75" thickBot="1" x14ac:dyDescent="0.3">
      <c r="B41" s="6"/>
      <c r="C41" s="274" t="s">
        <v>57</v>
      </c>
      <c r="D41" s="275"/>
      <c r="E41" s="276" t="s">
        <v>51</v>
      </c>
      <c r="F41" s="277"/>
      <c r="G41" s="276" t="s">
        <v>44</v>
      </c>
      <c r="H41" s="277"/>
    </row>
    <row r="42" spans="1:8" ht="48" customHeight="1" thickBot="1" x14ac:dyDescent="0.3">
      <c r="A42" s="20" t="s">
        <v>140</v>
      </c>
      <c r="B42" s="7" t="s">
        <v>16</v>
      </c>
      <c r="C42" s="257" t="s">
        <v>96</v>
      </c>
      <c r="D42" s="258"/>
      <c r="E42" s="259" t="s">
        <v>97</v>
      </c>
      <c r="F42" s="260"/>
      <c r="G42" s="261" t="s">
        <v>98</v>
      </c>
      <c r="H42" s="262"/>
    </row>
    <row r="43" spans="1:8" ht="45.75" customHeight="1" thickBot="1" x14ac:dyDescent="0.3">
      <c r="B43" s="13" t="s">
        <v>17</v>
      </c>
      <c r="C43" s="257" t="s">
        <v>99</v>
      </c>
      <c r="D43" s="258"/>
      <c r="E43" s="259" t="s">
        <v>100</v>
      </c>
      <c r="F43" s="260"/>
      <c r="G43" s="261" t="s">
        <v>101</v>
      </c>
      <c r="H43" s="262"/>
    </row>
    <row r="44" spans="1:8" ht="33" customHeight="1" thickBot="1" x14ac:dyDescent="0.3">
      <c r="B44" s="7" t="s">
        <v>18</v>
      </c>
      <c r="C44" s="257" t="s">
        <v>102</v>
      </c>
      <c r="D44" s="258"/>
      <c r="E44" s="259" t="s">
        <v>103</v>
      </c>
      <c r="F44" s="260"/>
      <c r="G44" s="261" t="s">
        <v>104</v>
      </c>
      <c r="H44" s="262"/>
    </row>
    <row r="45" spans="1:8" ht="15.75" thickBot="1" x14ac:dyDescent="0.3">
      <c r="B45" s="7" t="s">
        <v>19</v>
      </c>
      <c r="C45" s="257" t="s">
        <v>108</v>
      </c>
      <c r="D45" s="258"/>
      <c r="E45" s="259" t="s">
        <v>124</v>
      </c>
      <c r="F45" s="260"/>
      <c r="G45" s="261" t="s">
        <v>109</v>
      </c>
      <c r="H45" s="262"/>
    </row>
    <row r="46" spans="1:8" ht="15.75" thickBot="1" x14ac:dyDescent="0.3">
      <c r="B46" s="8"/>
      <c r="C46" s="8"/>
    </row>
    <row r="47" spans="1:8" ht="30.75" thickBot="1" x14ac:dyDescent="0.3">
      <c r="A47" s="20" t="s">
        <v>140</v>
      </c>
      <c r="B47" s="263" t="s">
        <v>105</v>
      </c>
      <c r="C47" s="264"/>
      <c r="D47" s="265"/>
      <c r="E47" s="26"/>
    </row>
    <row r="48" spans="1:8" ht="15.75" thickBot="1" x14ac:dyDescent="0.3">
      <c r="B48" s="14"/>
      <c r="C48" s="12"/>
      <c r="D48" s="15" t="s">
        <v>106</v>
      </c>
      <c r="E48" s="27"/>
    </row>
    <row r="49" spans="2:5" ht="15.75" thickBot="1" x14ac:dyDescent="0.3">
      <c r="B49" s="16"/>
      <c r="C49" s="11"/>
      <c r="D49" s="15" t="s">
        <v>267</v>
      </c>
      <c r="E49" s="27"/>
    </row>
    <row r="50" spans="2:5" ht="15.75" thickBot="1" x14ac:dyDescent="0.3">
      <c r="B50" s="17"/>
      <c r="C50" s="10"/>
      <c r="D50" s="15" t="s">
        <v>107</v>
      </c>
      <c r="E50" s="27"/>
    </row>
    <row r="51" spans="2:5" x14ac:dyDescent="0.25">
      <c r="B51" s="18"/>
      <c r="C51" s="18"/>
    </row>
  </sheetData>
  <mergeCells count="26">
    <mergeCell ref="C42:D42"/>
    <mergeCell ref="E42:F42"/>
    <mergeCell ref="B4:H4"/>
    <mergeCell ref="C38:D38"/>
    <mergeCell ref="E38:F38"/>
    <mergeCell ref="G38:H38"/>
    <mergeCell ref="B30:F30"/>
    <mergeCell ref="C41:D41"/>
    <mergeCell ref="E41:F41"/>
    <mergeCell ref="G41:H41"/>
    <mergeCell ref="B3:G3"/>
    <mergeCell ref="C45:D45"/>
    <mergeCell ref="E45:F45"/>
    <mergeCell ref="G45:H45"/>
    <mergeCell ref="B47:D47"/>
    <mergeCell ref="C43:D43"/>
    <mergeCell ref="E43:F43"/>
    <mergeCell ref="G43:H43"/>
    <mergeCell ref="C44:D44"/>
    <mergeCell ref="E44:F44"/>
    <mergeCell ref="G44:H44"/>
    <mergeCell ref="G42:H42"/>
    <mergeCell ref="B5:F5"/>
    <mergeCell ref="C37:D37"/>
    <mergeCell ref="E37:F37"/>
    <mergeCell ref="G37:H37"/>
  </mergeCells>
  <dataValidations count="2">
    <dataValidation type="list" allowBlank="1" showInputMessage="1" showErrorMessage="1" sqref="G35 E35">
      <formula1>$G$8:$H$8</formula1>
    </dataValidation>
    <dataValidation type="list" allowBlank="1" showInputMessage="1" showErrorMessage="1" sqref="E27 G22:G27 C35">
      <formula1>$Z$2:$Z$2</formula1>
    </dataValidation>
  </dataValidations>
  <hyperlinks>
    <hyperlink ref="A6" location="PID!C14" display="Back to PID"/>
    <hyperlink ref="A38" location="PID!C16" display="Back to PID"/>
    <hyperlink ref="A42" location="PID!A19" display="Back to PID"/>
    <hyperlink ref="A47" location="PID!C14" display="Back to PID"/>
    <hyperlink ref="A30" location="PID!C16" display="Back to PID"/>
    <hyperlink ref="D10" r:id="rId1" display="http://www.ucl.ac.uk/efd/maintenance/construction/permits/"/>
    <hyperlink ref="D7" r:id="rId2" display="http://www.ucl.ac.uk/efd/maintenance/fire/documents/UCLFire_MI_02.pdf"/>
  </hyperlinks>
  <pageMargins left="0.70866141732283472" right="0.70866141732283472" top="0.74803149606299213" bottom="0.74803149606299213" header="0.31496062992125984" footer="0.31496062992125984"/>
  <pageSetup paperSize="9" orientation="portrait" r:id="rId3"/>
  <headerFooter>
    <oddFooter xml:space="preserve">&amp;RV 2.5 June 2014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'Selection Lists'!$Y$2:$Y$3</xm:f>
          </x14:formula1>
          <xm:sqref>C6:C27 E6:E26 G6:G21 G31:G34 E31:E34 C31:C34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AC242"/>
  <sheetViews>
    <sheetView topLeftCell="N1" zoomScaleNormal="100" workbookViewId="0">
      <pane ySplit="1" topLeftCell="A2" activePane="bottomLeft" state="frozen"/>
      <selection activeCell="J1" sqref="J1"/>
      <selection pane="bottomLeft" activeCell="O3" sqref="O3"/>
    </sheetView>
  </sheetViews>
  <sheetFormatPr defaultColWidth="47.42578125" defaultRowHeight="15" x14ac:dyDescent="0.25"/>
  <cols>
    <col min="1" max="1" width="40.85546875" bestFit="1" customWidth="1"/>
    <col min="2" max="2" width="16.5703125" bestFit="1" customWidth="1"/>
    <col min="3" max="3" width="20" bestFit="1" customWidth="1"/>
    <col min="4" max="4" width="44.5703125" bestFit="1" customWidth="1"/>
    <col min="5" max="5" width="63.42578125" bestFit="1" customWidth="1"/>
    <col min="6" max="6" width="45.28515625" customWidth="1"/>
    <col min="7" max="7" width="8.42578125" bestFit="1" customWidth="1"/>
    <col min="8" max="8" width="44.85546875" bestFit="1" customWidth="1"/>
    <col min="9" max="9" width="18.5703125" bestFit="1" customWidth="1"/>
    <col min="10" max="10" width="8.42578125" bestFit="1" customWidth="1"/>
    <col min="11" max="11" width="12.7109375" bestFit="1" customWidth="1"/>
    <col min="12" max="12" width="27.85546875" bestFit="1" customWidth="1"/>
    <col min="13" max="13" width="18.85546875" bestFit="1" customWidth="1"/>
    <col min="14" max="14" width="9.42578125" bestFit="1" customWidth="1"/>
    <col min="15" max="15" width="24.28515625" bestFit="1" customWidth="1"/>
    <col min="16" max="16" width="13.140625" bestFit="1" customWidth="1"/>
    <col min="17" max="17" width="22.85546875" bestFit="1" customWidth="1"/>
    <col min="18" max="18" width="17.85546875" bestFit="1" customWidth="1"/>
    <col min="19" max="19" width="12.85546875" bestFit="1" customWidth="1"/>
    <col min="20" max="20" width="7" bestFit="1" customWidth="1"/>
    <col min="21" max="21" width="10.5703125" bestFit="1" customWidth="1"/>
    <col min="22" max="22" width="33.85546875" bestFit="1" customWidth="1"/>
    <col min="23" max="23" width="14.140625" bestFit="1" customWidth="1"/>
    <col min="24" max="24" width="38.140625" bestFit="1" customWidth="1"/>
    <col min="25" max="25" width="2.28515625" bestFit="1" customWidth="1"/>
    <col min="26" max="26" width="16.7109375" bestFit="1" customWidth="1"/>
    <col min="27" max="27" width="20.42578125" bestFit="1" customWidth="1"/>
    <col min="28" max="28" width="9.7109375" bestFit="1" customWidth="1"/>
    <col min="29" max="29" width="8.28515625" bestFit="1" customWidth="1"/>
  </cols>
  <sheetData>
    <row r="1" spans="1:29" s="2" customFormat="1" ht="30" x14ac:dyDescent="0.25">
      <c r="A1" s="1" t="s">
        <v>132</v>
      </c>
      <c r="B1" s="1" t="s">
        <v>133</v>
      </c>
      <c r="C1" s="1" t="s">
        <v>35</v>
      </c>
      <c r="D1" s="1" t="s">
        <v>6</v>
      </c>
      <c r="E1" s="1" t="s">
        <v>7</v>
      </c>
      <c r="F1" s="1" t="s">
        <v>10</v>
      </c>
      <c r="G1" s="1" t="s">
        <v>36</v>
      </c>
      <c r="H1" s="1" t="s">
        <v>5</v>
      </c>
      <c r="I1" s="1" t="s">
        <v>37</v>
      </c>
      <c r="J1" s="1" t="s">
        <v>13</v>
      </c>
      <c r="K1" s="1" t="s">
        <v>135</v>
      </c>
      <c r="L1" s="1" t="s">
        <v>38</v>
      </c>
      <c r="M1" s="1" t="s">
        <v>39</v>
      </c>
      <c r="N1" s="1" t="s">
        <v>134</v>
      </c>
      <c r="O1" s="1" t="s">
        <v>40</v>
      </c>
      <c r="P1" s="1" t="s">
        <v>78</v>
      </c>
      <c r="Q1" s="1" t="s">
        <v>19</v>
      </c>
      <c r="R1" s="1" t="s">
        <v>20</v>
      </c>
      <c r="S1" s="1" t="s">
        <v>30</v>
      </c>
      <c r="T1" s="1" t="s">
        <v>33</v>
      </c>
      <c r="U1" s="1" t="s">
        <v>187</v>
      </c>
      <c r="V1" s="1" t="s">
        <v>188</v>
      </c>
      <c r="W1" s="1" t="s">
        <v>189</v>
      </c>
      <c r="X1" s="1" t="s">
        <v>190</v>
      </c>
      <c r="Z1" s="1" t="s">
        <v>250</v>
      </c>
      <c r="AA1" s="1" t="s">
        <v>251</v>
      </c>
      <c r="AB1" s="1" t="s">
        <v>749</v>
      </c>
      <c r="AC1" s="1"/>
    </row>
    <row r="2" spans="1:29" x14ac:dyDescent="0.25">
      <c r="A2" s="19" t="s">
        <v>48</v>
      </c>
      <c r="B2" t="s">
        <v>41</v>
      </c>
      <c r="C2" t="s">
        <v>48</v>
      </c>
      <c r="D2" s="73" t="s">
        <v>73</v>
      </c>
      <c r="E2" t="s">
        <v>48</v>
      </c>
      <c r="F2" s="68" t="s">
        <v>311</v>
      </c>
      <c r="G2" t="s">
        <v>44</v>
      </c>
      <c r="H2" s="4" t="s">
        <v>48</v>
      </c>
      <c r="I2" t="s">
        <v>279</v>
      </c>
      <c r="J2" t="s">
        <v>44</v>
      </c>
      <c r="K2" t="s">
        <v>136</v>
      </c>
      <c r="L2" t="s">
        <v>46</v>
      </c>
      <c r="M2" t="s">
        <v>64</v>
      </c>
      <c r="N2" t="s">
        <v>137</v>
      </c>
      <c r="O2" t="s">
        <v>47</v>
      </c>
      <c r="P2" t="s">
        <v>742</v>
      </c>
      <c r="Q2" t="s">
        <v>738</v>
      </c>
      <c r="R2" t="s">
        <v>110</v>
      </c>
      <c r="S2" t="s">
        <v>112</v>
      </c>
      <c r="T2" t="s">
        <v>117</v>
      </c>
      <c r="U2" s="19">
        <v>0</v>
      </c>
      <c r="V2" s="19" t="s">
        <v>191</v>
      </c>
      <c r="W2" s="19" t="s">
        <v>192</v>
      </c>
      <c r="X2" s="19" t="s">
        <v>193</v>
      </c>
      <c r="Y2" s="19" t="s">
        <v>224</v>
      </c>
      <c r="Z2" s="19" t="s">
        <v>47</v>
      </c>
      <c r="AA2" s="19" t="s">
        <v>252</v>
      </c>
      <c r="AB2" s="19" t="s">
        <v>57</v>
      </c>
      <c r="AC2" s="19"/>
    </row>
    <row r="3" spans="1:29" x14ac:dyDescent="0.25">
      <c r="A3" s="19" t="s">
        <v>49</v>
      </c>
      <c r="B3" t="s">
        <v>8</v>
      </c>
      <c r="C3" s="3" t="s">
        <v>55</v>
      </c>
      <c r="D3" s="73" t="s">
        <v>48</v>
      </c>
      <c r="E3" t="s">
        <v>531</v>
      </c>
      <c r="F3" s="68" t="s">
        <v>312</v>
      </c>
      <c r="G3" t="s">
        <v>51</v>
      </c>
      <c r="H3" t="s">
        <v>45</v>
      </c>
      <c r="I3" t="s">
        <v>280</v>
      </c>
      <c r="J3" t="s">
        <v>51</v>
      </c>
      <c r="K3" t="s">
        <v>87</v>
      </c>
      <c r="L3" t="s">
        <v>52</v>
      </c>
      <c r="M3" t="s">
        <v>70</v>
      </c>
      <c r="N3" t="s">
        <v>138</v>
      </c>
      <c r="O3" t="s">
        <v>123</v>
      </c>
      <c r="P3" t="s">
        <v>743</v>
      </c>
      <c r="Q3" t="s">
        <v>739</v>
      </c>
      <c r="R3" t="s">
        <v>51</v>
      </c>
      <c r="S3" t="s">
        <v>78</v>
      </c>
      <c r="T3" t="s">
        <v>118</v>
      </c>
      <c r="U3" s="19">
        <v>1</v>
      </c>
      <c r="V3" s="19" t="s">
        <v>191</v>
      </c>
      <c r="W3" s="19" t="s">
        <v>194</v>
      </c>
      <c r="X3" s="19" t="s">
        <v>195</v>
      </c>
      <c r="Y3" s="19" t="s">
        <v>225</v>
      </c>
      <c r="Z3" s="19" t="s">
        <v>253</v>
      </c>
      <c r="AA3" s="19" t="s">
        <v>254</v>
      </c>
      <c r="AB3" s="19" t="s">
        <v>51</v>
      </c>
      <c r="AC3" s="19"/>
    </row>
    <row r="4" spans="1:29" x14ac:dyDescent="0.25">
      <c r="A4" s="19" t="s">
        <v>128</v>
      </c>
      <c r="C4" t="s">
        <v>772</v>
      </c>
      <c r="D4" s="73" t="s">
        <v>43</v>
      </c>
      <c r="E4" t="s">
        <v>532</v>
      </c>
      <c r="F4" s="68" t="s">
        <v>313</v>
      </c>
      <c r="G4" t="s">
        <v>57</v>
      </c>
      <c r="H4" s="4" t="s">
        <v>278</v>
      </c>
      <c r="I4" t="s">
        <v>281</v>
      </c>
      <c r="J4" t="s">
        <v>57</v>
      </c>
      <c r="K4" t="s">
        <v>82</v>
      </c>
      <c r="L4" t="s">
        <v>58</v>
      </c>
      <c r="M4" t="s">
        <v>73</v>
      </c>
      <c r="O4" t="s">
        <v>60</v>
      </c>
      <c r="P4" t="s">
        <v>744</v>
      </c>
      <c r="Q4" t="s">
        <v>109</v>
      </c>
      <c r="R4" t="s">
        <v>111</v>
      </c>
      <c r="S4" t="s">
        <v>186</v>
      </c>
      <c r="T4" t="s">
        <v>119</v>
      </c>
      <c r="U4" s="19">
        <v>2</v>
      </c>
      <c r="V4" s="19" t="s">
        <v>191</v>
      </c>
      <c r="W4" s="19" t="s">
        <v>196</v>
      </c>
      <c r="X4" s="19" t="s">
        <v>197</v>
      </c>
      <c r="Z4" t="s">
        <v>255</v>
      </c>
      <c r="AB4" t="s">
        <v>44</v>
      </c>
    </row>
    <row r="5" spans="1:29" x14ac:dyDescent="0.25">
      <c r="A5" s="19" t="s">
        <v>72</v>
      </c>
      <c r="C5" s="3" t="s">
        <v>73</v>
      </c>
      <c r="D5" s="73" t="s">
        <v>295</v>
      </c>
      <c r="E5" t="s">
        <v>533</v>
      </c>
      <c r="F5" s="68" t="s">
        <v>750</v>
      </c>
      <c r="H5" t="s">
        <v>314</v>
      </c>
      <c r="L5" t="s">
        <v>63</v>
      </c>
      <c r="M5" t="s">
        <v>12</v>
      </c>
      <c r="O5" t="s">
        <v>122</v>
      </c>
      <c r="P5" t="s">
        <v>745</v>
      </c>
      <c r="S5" t="s">
        <v>113</v>
      </c>
      <c r="U5" s="19">
        <v>3</v>
      </c>
      <c r="V5" s="19" t="s">
        <v>191</v>
      </c>
      <c r="X5" s="19" t="s">
        <v>198</v>
      </c>
    </row>
    <row r="6" spans="1:29" x14ac:dyDescent="0.25">
      <c r="A6" s="19" t="s">
        <v>129</v>
      </c>
      <c r="C6" s="3" t="s">
        <v>131</v>
      </c>
      <c r="D6" s="73" t="s">
        <v>56</v>
      </c>
      <c r="E6" t="s">
        <v>534</v>
      </c>
      <c r="F6" s="68" t="s">
        <v>751</v>
      </c>
      <c r="H6" t="s">
        <v>315</v>
      </c>
      <c r="L6" t="s">
        <v>69</v>
      </c>
      <c r="M6" t="s">
        <v>53</v>
      </c>
      <c r="O6" t="s">
        <v>65</v>
      </c>
      <c r="P6" t="s">
        <v>746</v>
      </c>
      <c r="S6" t="s">
        <v>116</v>
      </c>
      <c r="U6" s="19">
        <v>4</v>
      </c>
      <c r="V6" s="19" t="s">
        <v>191</v>
      </c>
      <c r="X6" s="19" t="s">
        <v>199</v>
      </c>
    </row>
    <row r="7" spans="1:29" x14ac:dyDescent="0.25">
      <c r="A7" s="19" t="s">
        <v>61</v>
      </c>
      <c r="C7" s="3" t="s">
        <v>67</v>
      </c>
      <c r="D7" s="73" t="s">
        <v>62</v>
      </c>
      <c r="E7" t="s">
        <v>535</v>
      </c>
      <c r="F7" s="68" t="s">
        <v>752</v>
      </c>
      <c r="H7" t="s">
        <v>316</v>
      </c>
      <c r="L7" t="s">
        <v>75</v>
      </c>
      <c r="M7" t="s">
        <v>59</v>
      </c>
      <c r="O7" t="s">
        <v>121</v>
      </c>
      <c r="S7" t="s">
        <v>115</v>
      </c>
      <c r="U7" s="19">
        <v>5</v>
      </c>
      <c r="V7" s="19" t="s">
        <v>191</v>
      </c>
    </row>
    <row r="8" spans="1:29" x14ac:dyDescent="0.25">
      <c r="A8" s="19" t="s">
        <v>127</v>
      </c>
      <c r="C8" s="3" t="s">
        <v>50</v>
      </c>
      <c r="D8" s="73" t="s">
        <v>68</v>
      </c>
      <c r="E8" t="s">
        <v>536</v>
      </c>
      <c r="F8" s="68" t="s">
        <v>753</v>
      </c>
      <c r="H8" t="s">
        <v>317</v>
      </c>
      <c r="L8" t="s">
        <v>79</v>
      </c>
      <c r="O8" t="s">
        <v>54</v>
      </c>
      <c r="S8" t="s">
        <v>114</v>
      </c>
      <c r="U8" s="19">
        <v>6</v>
      </c>
      <c r="V8" s="19" t="s">
        <v>200</v>
      </c>
    </row>
    <row r="9" spans="1:29" x14ac:dyDescent="0.25">
      <c r="A9" s="19" t="s">
        <v>66</v>
      </c>
      <c r="C9" s="3" t="s">
        <v>42</v>
      </c>
      <c r="D9" s="73" t="s">
        <v>74</v>
      </c>
      <c r="E9" t="s">
        <v>537</v>
      </c>
      <c r="F9" s="68"/>
      <c r="H9" t="s">
        <v>318</v>
      </c>
      <c r="O9" t="s">
        <v>71</v>
      </c>
      <c r="U9" s="19">
        <v>7</v>
      </c>
      <c r="V9" s="19" t="s">
        <v>200</v>
      </c>
    </row>
    <row r="10" spans="1:29" x14ac:dyDescent="0.25">
      <c r="A10" s="19" t="s">
        <v>80</v>
      </c>
      <c r="C10" s="19"/>
      <c r="D10" s="73" t="s">
        <v>77</v>
      </c>
      <c r="E10" t="s">
        <v>538</v>
      </c>
      <c r="F10" s="68"/>
      <c r="H10" t="s">
        <v>319</v>
      </c>
      <c r="O10" t="s">
        <v>76</v>
      </c>
      <c r="U10" s="19">
        <v>8</v>
      </c>
      <c r="V10" s="19" t="s">
        <v>200</v>
      </c>
    </row>
    <row r="11" spans="1:29" x14ac:dyDescent="0.25">
      <c r="A11" s="19" t="s">
        <v>130</v>
      </c>
      <c r="C11" s="3"/>
      <c r="D11" s="73" t="s">
        <v>81</v>
      </c>
      <c r="E11" t="s">
        <v>539</v>
      </c>
      <c r="F11" s="68"/>
      <c r="H11" t="s">
        <v>320</v>
      </c>
      <c r="U11" s="19">
        <v>9</v>
      </c>
      <c r="V11" s="19" t="s">
        <v>200</v>
      </c>
    </row>
    <row r="12" spans="1:29" x14ac:dyDescent="0.25">
      <c r="A12" s="19" t="s">
        <v>83</v>
      </c>
      <c r="D12" s="73" t="s">
        <v>84</v>
      </c>
      <c r="E12" t="s">
        <v>540</v>
      </c>
      <c r="F12" s="68"/>
      <c r="H12" t="s">
        <v>321</v>
      </c>
      <c r="U12" s="19">
        <v>10</v>
      </c>
      <c r="V12" s="19" t="s">
        <v>200</v>
      </c>
    </row>
    <row r="13" spans="1:29" x14ac:dyDescent="0.25">
      <c r="A13" s="19"/>
      <c r="C13" s="3"/>
      <c r="D13" s="73" t="s">
        <v>85</v>
      </c>
      <c r="E13" t="s">
        <v>282</v>
      </c>
      <c r="H13" t="s">
        <v>322</v>
      </c>
      <c r="U13" s="19">
        <v>11</v>
      </c>
      <c r="V13" s="19" t="s">
        <v>201</v>
      </c>
    </row>
    <row r="14" spans="1:29" x14ac:dyDescent="0.25">
      <c r="A14" s="19"/>
      <c r="D14" s="73" t="s">
        <v>86</v>
      </c>
      <c r="E14" t="s">
        <v>283</v>
      </c>
      <c r="H14" t="s">
        <v>323</v>
      </c>
      <c r="U14" s="19">
        <v>12</v>
      </c>
      <c r="V14" s="19" t="s">
        <v>201</v>
      </c>
    </row>
    <row r="15" spans="1:29" x14ac:dyDescent="0.25">
      <c r="A15" s="19"/>
      <c r="C15" s="3"/>
      <c r="D15" s="73" t="s">
        <v>772</v>
      </c>
      <c r="E15" t="s">
        <v>541</v>
      </c>
      <c r="H15" t="s">
        <v>324</v>
      </c>
      <c r="U15" s="19">
        <v>13</v>
      </c>
      <c r="V15" s="19" t="s">
        <v>201</v>
      </c>
    </row>
    <row r="16" spans="1:29" x14ac:dyDescent="0.25">
      <c r="A16" s="19"/>
      <c r="C16" s="3"/>
      <c r="D16" s="73" t="s">
        <v>296</v>
      </c>
      <c r="E16" t="s">
        <v>542</v>
      </c>
      <c r="H16" t="s">
        <v>325</v>
      </c>
      <c r="U16" s="19">
        <v>14</v>
      </c>
      <c r="V16" s="19" t="s">
        <v>201</v>
      </c>
    </row>
    <row r="17" spans="1:22" x14ac:dyDescent="0.25">
      <c r="A17" s="19"/>
      <c r="C17" s="3"/>
      <c r="D17" s="73" t="s">
        <v>297</v>
      </c>
      <c r="E17" t="s">
        <v>543</v>
      </c>
      <c r="F17" s="19"/>
      <c r="H17" t="s">
        <v>326</v>
      </c>
      <c r="U17" s="19">
        <v>15</v>
      </c>
      <c r="V17" s="19" t="s">
        <v>201</v>
      </c>
    </row>
    <row r="18" spans="1:22" x14ac:dyDescent="0.25">
      <c r="A18" s="19"/>
      <c r="D18" s="19"/>
      <c r="E18" t="s">
        <v>544</v>
      </c>
      <c r="H18" t="s">
        <v>327</v>
      </c>
      <c r="N18" s="1"/>
      <c r="U18" s="19">
        <v>16</v>
      </c>
      <c r="V18" s="19" t="s">
        <v>202</v>
      </c>
    </row>
    <row r="19" spans="1:22" x14ac:dyDescent="0.25">
      <c r="A19" s="19"/>
      <c r="D19" s="19"/>
      <c r="E19" t="s">
        <v>545</v>
      </c>
      <c r="F19" s="19"/>
      <c r="H19" t="s">
        <v>328</v>
      </c>
      <c r="U19" s="19">
        <v>17</v>
      </c>
      <c r="V19" s="19" t="s">
        <v>202</v>
      </c>
    </row>
    <row r="20" spans="1:22" x14ac:dyDescent="0.25">
      <c r="A20" s="19"/>
      <c r="D20" s="19"/>
      <c r="E20" t="s">
        <v>546</v>
      </c>
      <c r="H20" t="s">
        <v>329</v>
      </c>
      <c r="U20" s="19">
        <v>18</v>
      </c>
      <c r="V20" s="19" t="s">
        <v>202</v>
      </c>
    </row>
    <row r="21" spans="1:22" x14ac:dyDescent="0.25">
      <c r="A21" s="19"/>
      <c r="D21" s="19"/>
      <c r="E21" t="s">
        <v>547</v>
      </c>
      <c r="H21" t="s">
        <v>330</v>
      </c>
      <c r="U21" s="19">
        <v>19</v>
      </c>
      <c r="V21" s="19" t="s">
        <v>202</v>
      </c>
    </row>
    <row r="22" spans="1:22" x14ac:dyDescent="0.25">
      <c r="A22" s="19"/>
      <c r="D22" s="19"/>
      <c r="E22" t="s">
        <v>284</v>
      </c>
      <c r="H22" t="s">
        <v>331</v>
      </c>
      <c r="U22" s="19">
        <v>20</v>
      </c>
      <c r="V22" s="19" t="s">
        <v>202</v>
      </c>
    </row>
    <row r="23" spans="1:22" x14ac:dyDescent="0.25">
      <c r="D23" s="19"/>
      <c r="E23" t="s">
        <v>548</v>
      </c>
      <c r="H23" t="s">
        <v>332</v>
      </c>
      <c r="U23" s="19">
        <v>21</v>
      </c>
      <c r="V23" s="19" t="s">
        <v>203</v>
      </c>
    </row>
    <row r="24" spans="1:22" x14ac:dyDescent="0.25">
      <c r="D24" s="19"/>
      <c r="E24" t="s">
        <v>549</v>
      </c>
      <c r="H24" t="s">
        <v>333</v>
      </c>
      <c r="U24" s="19">
        <v>22</v>
      </c>
      <c r="V24" s="19" t="s">
        <v>203</v>
      </c>
    </row>
    <row r="25" spans="1:22" x14ac:dyDescent="0.25">
      <c r="D25" s="19"/>
      <c r="E25" t="s">
        <v>550</v>
      </c>
      <c r="H25" t="s">
        <v>334</v>
      </c>
      <c r="U25" s="19">
        <v>23</v>
      </c>
      <c r="V25" s="19" t="s">
        <v>203</v>
      </c>
    </row>
    <row r="26" spans="1:22" x14ac:dyDescent="0.25">
      <c r="D26" s="19"/>
      <c r="E26" t="s">
        <v>551</v>
      </c>
      <c r="H26" t="s">
        <v>335</v>
      </c>
      <c r="U26" s="19">
        <v>24</v>
      </c>
      <c r="V26" s="19" t="s">
        <v>203</v>
      </c>
    </row>
    <row r="27" spans="1:22" x14ac:dyDescent="0.25">
      <c r="D27" s="19"/>
      <c r="E27" t="s">
        <v>552</v>
      </c>
      <c r="H27" t="s">
        <v>336</v>
      </c>
      <c r="U27" s="19">
        <v>25</v>
      </c>
      <c r="V27" s="19" t="s">
        <v>203</v>
      </c>
    </row>
    <row r="28" spans="1:22" x14ac:dyDescent="0.25">
      <c r="D28" s="19"/>
      <c r="E28" t="s">
        <v>553</v>
      </c>
      <c r="H28" t="s">
        <v>337</v>
      </c>
    </row>
    <row r="29" spans="1:22" x14ac:dyDescent="0.25">
      <c r="E29" t="s">
        <v>554</v>
      </c>
      <c r="H29" t="s">
        <v>338</v>
      </c>
    </row>
    <row r="30" spans="1:22" x14ac:dyDescent="0.25">
      <c r="E30" t="s">
        <v>555</v>
      </c>
      <c r="H30" t="s">
        <v>339</v>
      </c>
    </row>
    <row r="31" spans="1:22" x14ac:dyDescent="0.25">
      <c r="E31" t="s">
        <v>556</v>
      </c>
      <c r="H31" t="s">
        <v>340</v>
      </c>
    </row>
    <row r="32" spans="1:22" x14ac:dyDescent="0.25">
      <c r="E32" t="s">
        <v>557</v>
      </c>
      <c r="H32" t="s">
        <v>341</v>
      </c>
    </row>
    <row r="33" spans="5:8" x14ac:dyDescent="0.25">
      <c r="E33" t="s">
        <v>558</v>
      </c>
      <c r="H33" t="s">
        <v>342</v>
      </c>
    </row>
    <row r="34" spans="5:8" x14ac:dyDescent="0.25">
      <c r="E34" t="s">
        <v>559</v>
      </c>
      <c r="H34" t="s">
        <v>733</v>
      </c>
    </row>
    <row r="35" spans="5:8" x14ac:dyDescent="0.25">
      <c r="E35" t="s">
        <v>560</v>
      </c>
      <c r="H35" t="s">
        <v>732</v>
      </c>
    </row>
    <row r="36" spans="5:8" x14ac:dyDescent="0.25">
      <c r="E36" t="s">
        <v>561</v>
      </c>
      <c r="H36" t="s">
        <v>343</v>
      </c>
    </row>
    <row r="37" spans="5:8" x14ac:dyDescent="0.25">
      <c r="E37" t="s">
        <v>562</v>
      </c>
      <c r="H37" t="s">
        <v>344</v>
      </c>
    </row>
    <row r="38" spans="5:8" x14ac:dyDescent="0.25">
      <c r="E38" t="s">
        <v>563</v>
      </c>
      <c r="H38" t="s">
        <v>345</v>
      </c>
    </row>
    <row r="39" spans="5:8" x14ac:dyDescent="0.25">
      <c r="E39" t="s">
        <v>564</v>
      </c>
      <c r="H39" t="s">
        <v>346</v>
      </c>
    </row>
    <row r="40" spans="5:8" x14ac:dyDescent="0.25">
      <c r="E40" t="s">
        <v>565</v>
      </c>
      <c r="H40" t="s">
        <v>347</v>
      </c>
    </row>
    <row r="41" spans="5:8" x14ac:dyDescent="0.25">
      <c r="E41" t="s">
        <v>566</v>
      </c>
      <c r="H41" t="s">
        <v>348</v>
      </c>
    </row>
    <row r="42" spans="5:8" x14ac:dyDescent="0.25">
      <c r="E42" t="s">
        <v>567</v>
      </c>
      <c r="H42" t="s">
        <v>349</v>
      </c>
    </row>
    <row r="43" spans="5:8" x14ac:dyDescent="0.25">
      <c r="E43" t="s">
        <v>568</v>
      </c>
      <c r="H43" t="s">
        <v>350</v>
      </c>
    </row>
    <row r="44" spans="5:8" x14ac:dyDescent="0.25">
      <c r="E44" t="s">
        <v>569</v>
      </c>
      <c r="H44" t="s">
        <v>351</v>
      </c>
    </row>
    <row r="45" spans="5:8" x14ac:dyDescent="0.25">
      <c r="E45" t="s">
        <v>570</v>
      </c>
      <c r="H45" t="s">
        <v>352</v>
      </c>
    </row>
    <row r="46" spans="5:8" x14ac:dyDescent="0.25">
      <c r="E46" t="s">
        <v>571</v>
      </c>
      <c r="H46" t="s">
        <v>353</v>
      </c>
    </row>
    <row r="47" spans="5:8" x14ac:dyDescent="0.25">
      <c r="E47" t="s">
        <v>572</v>
      </c>
      <c r="H47" t="s">
        <v>354</v>
      </c>
    </row>
    <row r="48" spans="5:8" x14ac:dyDescent="0.25">
      <c r="E48" t="s">
        <v>573</v>
      </c>
      <c r="H48" t="s">
        <v>355</v>
      </c>
    </row>
    <row r="49" spans="5:8" x14ac:dyDescent="0.25">
      <c r="E49" t="s">
        <v>574</v>
      </c>
      <c r="H49" t="s">
        <v>356</v>
      </c>
    </row>
    <row r="50" spans="5:8" x14ac:dyDescent="0.25">
      <c r="E50" t="s">
        <v>575</v>
      </c>
      <c r="H50" t="s">
        <v>357</v>
      </c>
    </row>
    <row r="51" spans="5:8" x14ac:dyDescent="0.25">
      <c r="E51" t="s">
        <v>576</v>
      </c>
      <c r="H51" t="s">
        <v>358</v>
      </c>
    </row>
    <row r="52" spans="5:8" x14ac:dyDescent="0.25">
      <c r="E52" t="s">
        <v>577</v>
      </c>
      <c r="H52" t="s">
        <v>359</v>
      </c>
    </row>
    <row r="53" spans="5:8" x14ac:dyDescent="0.25">
      <c r="E53" t="s">
        <v>578</v>
      </c>
      <c r="H53" t="s">
        <v>360</v>
      </c>
    </row>
    <row r="54" spans="5:8" x14ac:dyDescent="0.25">
      <c r="E54" t="s">
        <v>579</v>
      </c>
      <c r="H54" t="s">
        <v>361</v>
      </c>
    </row>
    <row r="55" spans="5:8" x14ac:dyDescent="0.25">
      <c r="E55" t="s">
        <v>580</v>
      </c>
      <c r="H55" t="s">
        <v>362</v>
      </c>
    </row>
    <row r="56" spans="5:8" x14ac:dyDescent="0.25">
      <c r="E56" t="s">
        <v>581</v>
      </c>
      <c r="H56" t="s">
        <v>363</v>
      </c>
    </row>
    <row r="57" spans="5:8" x14ac:dyDescent="0.25">
      <c r="E57" t="s">
        <v>285</v>
      </c>
      <c r="H57" t="s">
        <v>364</v>
      </c>
    </row>
    <row r="58" spans="5:8" x14ac:dyDescent="0.25">
      <c r="E58" t="s">
        <v>271</v>
      </c>
      <c r="H58" t="s">
        <v>734</v>
      </c>
    </row>
    <row r="59" spans="5:8" x14ac:dyDescent="0.25">
      <c r="E59" t="s">
        <v>582</v>
      </c>
      <c r="H59" t="s">
        <v>365</v>
      </c>
    </row>
    <row r="60" spans="5:8" x14ac:dyDescent="0.25">
      <c r="E60" t="s">
        <v>286</v>
      </c>
      <c r="H60" t="s">
        <v>366</v>
      </c>
    </row>
    <row r="61" spans="5:8" x14ac:dyDescent="0.25">
      <c r="E61" t="s">
        <v>583</v>
      </c>
      <c r="H61" t="s">
        <v>367</v>
      </c>
    </row>
    <row r="62" spans="5:8" x14ac:dyDescent="0.25">
      <c r="E62" t="s">
        <v>584</v>
      </c>
      <c r="H62" t="s">
        <v>368</v>
      </c>
    </row>
    <row r="63" spans="5:8" x14ac:dyDescent="0.25">
      <c r="E63" t="s">
        <v>287</v>
      </c>
      <c r="H63" t="s">
        <v>369</v>
      </c>
    </row>
    <row r="64" spans="5:8" x14ac:dyDescent="0.25">
      <c r="E64" t="s">
        <v>585</v>
      </c>
      <c r="H64" t="s">
        <v>370</v>
      </c>
    </row>
    <row r="65" spans="5:8" x14ac:dyDescent="0.25">
      <c r="E65" t="s">
        <v>586</v>
      </c>
      <c r="H65" t="s">
        <v>371</v>
      </c>
    </row>
    <row r="66" spans="5:8" x14ac:dyDescent="0.25">
      <c r="E66" t="s">
        <v>587</v>
      </c>
      <c r="H66" t="s">
        <v>372</v>
      </c>
    </row>
    <row r="67" spans="5:8" x14ac:dyDescent="0.25">
      <c r="E67" t="s">
        <v>588</v>
      </c>
      <c r="H67" t="s">
        <v>373</v>
      </c>
    </row>
    <row r="68" spans="5:8" x14ac:dyDescent="0.25">
      <c r="E68" t="s">
        <v>589</v>
      </c>
      <c r="H68" t="s">
        <v>374</v>
      </c>
    </row>
    <row r="69" spans="5:8" x14ac:dyDescent="0.25">
      <c r="E69" t="s">
        <v>590</v>
      </c>
      <c r="H69" t="s">
        <v>375</v>
      </c>
    </row>
    <row r="70" spans="5:8" x14ac:dyDescent="0.25">
      <c r="E70" t="s">
        <v>591</v>
      </c>
      <c r="H70" t="s">
        <v>376</v>
      </c>
    </row>
    <row r="71" spans="5:8" x14ac:dyDescent="0.25">
      <c r="E71" t="s">
        <v>592</v>
      </c>
      <c r="H71" t="s">
        <v>377</v>
      </c>
    </row>
    <row r="72" spans="5:8" x14ac:dyDescent="0.25">
      <c r="E72" t="s">
        <v>593</v>
      </c>
      <c r="H72" t="s">
        <v>378</v>
      </c>
    </row>
    <row r="73" spans="5:8" x14ac:dyDescent="0.25">
      <c r="E73" t="s">
        <v>272</v>
      </c>
      <c r="H73" t="s">
        <v>379</v>
      </c>
    </row>
    <row r="74" spans="5:8" x14ac:dyDescent="0.25">
      <c r="E74" t="s">
        <v>594</v>
      </c>
      <c r="H74" t="s">
        <v>380</v>
      </c>
    </row>
    <row r="75" spans="5:8" x14ac:dyDescent="0.25">
      <c r="E75" t="s">
        <v>595</v>
      </c>
      <c r="H75" t="s">
        <v>381</v>
      </c>
    </row>
    <row r="76" spans="5:8" x14ac:dyDescent="0.25">
      <c r="E76" t="s">
        <v>288</v>
      </c>
      <c r="H76" t="s">
        <v>382</v>
      </c>
    </row>
    <row r="77" spans="5:8" x14ac:dyDescent="0.25">
      <c r="E77" t="s">
        <v>596</v>
      </c>
      <c r="H77" t="s">
        <v>383</v>
      </c>
    </row>
    <row r="78" spans="5:8" x14ac:dyDescent="0.25">
      <c r="E78" t="s">
        <v>597</v>
      </c>
      <c r="H78" t="s">
        <v>384</v>
      </c>
    </row>
    <row r="79" spans="5:8" x14ac:dyDescent="0.25">
      <c r="E79" t="s">
        <v>598</v>
      </c>
      <c r="H79" t="s">
        <v>385</v>
      </c>
    </row>
    <row r="80" spans="5:8" x14ac:dyDescent="0.25">
      <c r="E80" t="s">
        <v>599</v>
      </c>
      <c r="H80" t="s">
        <v>386</v>
      </c>
    </row>
    <row r="81" spans="5:8" x14ac:dyDescent="0.25">
      <c r="E81" t="s">
        <v>600</v>
      </c>
      <c r="H81" t="s">
        <v>387</v>
      </c>
    </row>
    <row r="82" spans="5:8" x14ac:dyDescent="0.25">
      <c r="E82" t="s">
        <v>601</v>
      </c>
      <c r="H82" t="s">
        <v>388</v>
      </c>
    </row>
    <row r="83" spans="5:8" x14ac:dyDescent="0.25">
      <c r="E83" t="s">
        <v>602</v>
      </c>
      <c r="H83" t="s">
        <v>389</v>
      </c>
    </row>
    <row r="84" spans="5:8" x14ac:dyDescent="0.25">
      <c r="E84" t="s">
        <v>603</v>
      </c>
      <c r="H84" t="s">
        <v>390</v>
      </c>
    </row>
    <row r="85" spans="5:8" x14ac:dyDescent="0.25">
      <c r="E85" t="s">
        <v>604</v>
      </c>
      <c r="H85" t="s">
        <v>391</v>
      </c>
    </row>
    <row r="86" spans="5:8" x14ac:dyDescent="0.25">
      <c r="E86" t="s">
        <v>605</v>
      </c>
      <c r="H86" t="s">
        <v>392</v>
      </c>
    </row>
    <row r="87" spans="5:8" x14ac:dyDescent="0.25">
      <c r="E87" t="s">
        <v>606</v>
      </c>
      <c r="H87" t="s">
        <v>393</v>
      </c>
    </row>
    <row r="88" spans="5:8" x14ac:dyDescent="0.25">
      <c r="E88" t="s">
        <v>607</v>
      </c>
      <c r="H88" t="s">
        <v>394</v>
      </c>
    </row>
    <row r="89" spans="5:8" x14ac:dyDescent="0.25">
      <c r="E89" t="s">
        <v>608</v>
      </c>
      <c r="H89" t="s">
        <v>395</v>
      </c>
    </row>
    <row r="90" spans="5:8" x14ac:dyDescent="0.25">
      <c r="E90" t="s">
        <v>609</v>
      </c>
      <c r="H90" t="s">
        <v>396</v>
      </c>
    </row>
    <row r="91" spans="5:8" x14ac:dyDescent="0.25">
      <c r="E91" t="s">
        <v>610</v>
      </c>
      <c r="H91" t="s">
        <v>397</v>
      </c>
    </row>
    <row r="92" spans="5:8" x14ac:dyDescent="0.25">
      <c r="E92" t="s">
        <v>611</v>
      </c>
      <c r="H92" t="s">
        <v>398</v>
      </c>
    </row>
    <row r="93" spans="5:8" x14ac:dyDescent="0.25">
      <c r="E93" t="s">
        <v>612</v>
      </c>
      <c r="H93" t="s">
        <v>399</v>
      </c>
    </row>
    <row r="94" spans="5:8" x14ac:dyDescent="0.25">
      <c r="E94" t="s">
        <v>613</v>
      </c>
      <c r="H94" t="s">
        <v>400</v>
      </c>
    </row>
    <row r="95" spans="5:8" x14ac:dyDescent="0.25">
      <c r="E95" t="s">
        <v>614</v>
      </c>
      <c r="H95" t="s">
        <v>401</v>
      </c>
    </row>
    <row r="96" spans="5:8" x14ac:dyDescent="0.25">
      <c r="E96" t="s">
        <v>615</v>
      </c>
      <c r="H96" t="s">
        <v>402</v>
      </c>
    </row>
    <row r="97" spans="5:8" x14ac:dyDescent="0.25">
      <c r="E97" t="s">
        <v>616</v>
      </c>
      <c r="H97" t="s">
        <v>403</v>
      </c>
    </row>
    <row r="98" spans="5:8" x14ac:dyDescent="0.25">
      <c r="E98" t="s">
        <v>617</v>
      </c>
      <c r="H98" t="s">
        <v>404</v>
      </c>
    </row>
    <row r="99" spans="5:8" x14ac:dyDescent="0.25">
      <c r="E99" t="s">
        <v>618</v>
      </c>
      <c r="H99" t="s">
        <v>405</v>
      </c>
    </row>
    <row r="100" spans="5:8" x14ac:dyDescent="0.25">
      <c r="E100" t="s">
        <v>619</v>
      </c>
      <c r="H100" t="s">
        <v>406</v>
      </c>
    </row>
    <row r="101" spans="5:8" x14ac:dyDescent="0.25">
      <c r="E101" t="s">
        <v>620</v>
      </c>
      <c r="H101" t="s">
        <v>407</v>
      </c>
    </row>
    <row r="102" spans="5:8" x14ac:dyDescent="0.25">
      <c r="E102" t="s">
        <v>621</v>
      </c>
      <c r="H102" t="s">
        <v>408</v>
      </c>
    </row>
    <row r="103" spans="5:8" x14ac:dyDescent="0.25">
      <c r="E103" t="s">
        <v>622</v>
      </c>
      <c r="H103" t="s">
        <v>409</v>
      </c>
    </row>
    <row r="104" spans="5:8" x14ac:dyDescent="0.25">
      <c r="E104" t="s">
        <v>623</v>
      </c>
      <c r="H104" t="s">
        <v>410</v>
      </c>
    </row>
    <row r="105" spans="5:8" x14ac:dyDescent="0.25">
      <c r="E105" t="s">
        <v>624</v>
      </c>
      <c r="H105" t="s">
        <v>411</v>
      </c>
    </row>
    <row r="106" spans="5:8" x14ac:dyDescent="0.25">
      <c r="E106" t="s">
        <v>773</v>
      </c>
      <c r="H106" t="s">
        <v>412</v>
      </c>
    </row>
    <row r="107" spans="5:8" x14ac:dyDescent="0.25">
      <c r="E107" t="s">
        <v>625</v>
      </c>
      <c r="H107" t="s">
        <v>413</v>
      </c>
    </row>
    <row r="108" spans="5:8" x14ac:dyDescent="0.25">
      <c r="E108" t="s">
        <v>626</v>
      </c>
      <c r="H108" t="s">
        <v>414</v>
      </c>
    </row>
    <row r="109" spans="5:8" x14ac:dyDescent="0.25">
      <c r="E109" t="s">
        <v>627</v>
      </c>
      <c r="H109" t="s">
        <v>415</v>
      </c>
    </row>
    <row r="110" spans="5:8" x14ac:dyDescent="0.25">
      <c r="E110" t="s">
        <v>628</v>
      </c>
      <c r="H110" t="s">
        <v>416</v>
      </c>
    </row>
    <row r="111" spans="5:8" x14ac:dyDescent="0.25">
      <c r="E111" t="s">
        <v>629</v>
      </c>
      <c r="H111" t="s">
        <v>417</v>
      </c>
    </row>
    <row r="112" spans="5:8" x14ac:dyDescent="0.25">
      <c r="E112" t="s">
        <v>630</v>
      </c>
      <c r="H112" t="s">
        <v>418</v>
      </c>
    </row>
    <row r="113" spans="5:8" x14ac:dyDescent="0.25">
      <c r="E113" t="s">
        <v>631</v>
      </c>
      <c r="H113" t="s">
        <v>419</v>
      </c>
    </row>
    <row r="114" spans="5:8" x14ac:dyDescent="0.25">
      <c r="E114" t="s">
        <v>632</v>
      </c>
      <c r="H114" t="s">
        <v>420</v>
      </c>
    </row>
    <row r="115" spans="5:8" x14ac:dyDescent="0.25">
      <c r="E115" t="s">
        <v>633</v>
      </c>
      <c r="H115" t="s">
        <v>421</v>
      </c>
    </row>
    <row r="116" spans="5:8" x14ac:dyDescent="0.25">
      <c r="E116" t="s">
        <v>289</v>
      </c>
      <c r="H116" t="s">
        <v>422</v>
      </c>
    </row>
    <row r="117" spans="5:8" x14ac:dyDescent="0.25">
      <c r="E117" t="s">
        <v>634</v>
      </c>
      <c r="H117" t="s">
        <v>423</v>
      </c>
    </row>
    <row r="118" spans="5:8" x14ac:dyDescent="0.25">
      <c r="E118" t="s">
        <v>635</v>
      </c>
      <c r="H118" t="s">
        <v>424</v>
      </c>
    </row>
    <row r="119" spans="5:8" x14ac:dyDescent="0.25">
      <c r="E119" t="s">
        <v>636</v>
      </c>
      <c r="H119" t="s">
        <v>425</v>
      </c>
    </row>
    <row r="120" spans="5:8" x14ac:dyDescent="0.25">
      <c r="E120" t="s">
        <v>637</v>
      </c>
      <c r="H120" t="s">
        <v>426</v>
      </c>
    </row>
    <row r="121" spans="5:8" x14ac:dyDescent="0.25">
      <c r="E121" t="s">
        <v>638</v>
      </c>
      <c r="H121" t="s">
        <v>427</v>
      </c>
    </row>
    <row r="122" spans="5:8" x14ac:dyDescent="0.25">
      <c r="E122" t="s">
        <v>639</v>
      </c>
      <c r="H122" t="s">
        <v>428</v>
      </c>
    </row>
    <row r="123" spans="5:8" x14ac:dyDescent="0.25">
      <c r="E123" t="s">
        <v>640</v>
      </c>
      <c r="H123" t="s">
        <v>429</v>
      </c>
    </row>
    <row r="124" spans="5:8" x14ac:dyDescent="0.25">
      <c r="E124" t="s">
        <v>641</v>
      </c>
      <c r="H124" t="s">
        <v>430</v>
      </c>
    </row>
    <row r="125" spans="5:8" x14ac:dyDescent="0.25">
      <c r="E125" t="s">
        <v>642</v>
      </c>
      <c r="H125" t="s">
        <v>431</v>
      </c>
    </row>
    <row r="126" spans="5:8" x14ac:dyDescent="0.25">
      <c r="E126" t="s">
        <v>643</v>
      </c>
      <c r="H126" t="s">
        <v>432</v>
      </c>
    </row>
    <row r="127" spans="5:8" x14ac:dyDescent="0.25">
      <c r="E127" t="s">
        <v>290</v>
      </c>
      <c r="H127" t="s">
        <v>433</v>
      </c>
    </row>
    <row r="128" spans="5:8" x14ac:dyDescent="0.25">
      <c r="E128" t="s">
        <v>273</v>
      </c>
      <c r="H128" t="s">
        <v>434</v>
      </c>
    </row>
    <row r="129" spans="5:8" x14ac:dyDescent="0.25">
      <c r="E129" t="s">
        <v>291</v>
      </c>
      <c r="H129" t="s">
        <v>754</v>
      </c>
    </row>
    <row r="130" spans="5:8" x14ac:dyDescent="0.25">
      <c r="E130" t="s">
        <v>644</v>
      </c>
      <c r="H130" t="s">
        <v>755</v>
      </c>
    </row>
    <row r="131" spans="5:8" x14ac:dyDescent="0.25">
      <c r="E131" t="s">
        <v>292</v>
      </c>
      <c r="H131" t="s">
        <v>756</v>
      </c>
    </row>
    <row r="132" spans="5:8" x14ac:dyDescent="0.25">
      <c r="E132" t="s">
        <v>645</v>
      </c>
      <c r="H132" t="s">
        <v>757</v>
      </c>
    </row>
    <row r="133" spans="5:8" x14ac:dyDescent="0.25">
      <c r="E133" t="s">
        <v>646</v>
      </c>
      <c r="H133" t="s">
        <v>758</v>
      </c>
    </row>
    <row r="134" spans="5:8" x14ac:dyDescent="0.25">
      <c r="E134" t="s">
        <v>647</v>
      </c>
      <c r="H134" t="s">
        <v>759</v>
      </c>
    </row>
    <row r="135" spans="5:8" x14ac:dyDescent="0.25">
      <c r="E135" t="s">
        <v>648</v>
      </c>
      <c r="H135" t="s">
        <v>760</v>
      </c>
    </row>
    <row r="136" spans="5:8" x14ac:dyDescent="0.25">
      <c r="E136" t="s">
        <v>649</v>
      </c>
      <c r="H136" t="s">
        <v>761</v>
      </c>
    </row>
    <row r="137" spans="5:8" x14ac:dyDescent="0.25">
      <c r="E137" t="s">
        <v>274</v>
      </c>
      <c r="H137" t="s">
        <v>762</v>
      </c>
    </row>
    <row r="138" spans="5:8" x14ac:dyDescent="0.25">
      <c r="E138" t="s">
        <v>650</v>
      </c>
      <c r="H138" t="s">
        <v>763</v>
      </c>
    </row>
    <row r="139" spans="5:8" x14ac:dyDescent="0.25">
      <c r="E139" t="s">
        <v>651</v>
      </c>
      <c r="H139" t="s">
        <v>764</v>
      </c>
    </row>
    <row r="140" spans="5:8" x14ac:dyDescent="0.25">
      <c r="E140" t="s">
        <v>275</v>
      </c>
      <c r="H140" t="s">
        <v>765</v>
      </c>
    </row>
    <row r="141" spans="5:8" x14ac:dyDescent="0.25">
      <c r="E141" t="s">
        <v>652</v>
      </c>
      <c r="H141" t="s">
        <v>766</v>
      </c>
    </row>
    <row r="142" spans="5:8" x14ac:dyDescent="0.25">
      <c r="E142" t="s">
        <v>298</v>
      </c>
      <c r="H142" t="s">
        <v>767</v>
      </c>
    </row>
    <row r="143" spans="5:8" x14ac:dyDescent="0.25">
      <c r="E143" t="s">
        <v>299</v>
      </c>
      <c r="H143" t="s">
        <v>768</v>
      </c>
    </row>
    <row r="144" spans="5:8" x14ac:dyDescent="0.25">
      <c r="E144" t="s">
        <v>300</v>
      </c>
      <c r="H144" t="s">
        <v>769</v>
      </c>
    </row>
    <row r="145" spans="5:8" x14ac:dyDescent="0.25">
      <c r="E145" t="s">
        <v>301</v>
      </c>
      <c r="H145" t="s">
        <v>770</v>
      </c>
    </row>
    <row r="146" spans="5:8" x14ac:dyDescent="0.25">
      <c r="E146" t="s">
        <v>302</v>
      </c>
      <c r="H146" t="s">
        <v>435</v>
      </c>
    </row>
    <row r="147" spans="5:8" x14ac:dyDescent="0.25">
      <c r="E147" t="s">
        <v>303</v>
      </c>
      <c r="H147" t="s">
        <v>436</v>
      </c>
    </row>
    <row r="148" spans="5:8" x14ac:dyDescent="0.25">
      <c r="E148" t="s">
        <v>304</v>
      </c>
      <c r="H148" t="s">
        <v>735</v>
      </c>
    </row>
    <row r="149" spans="5:8" x14ac:dyDescent="0.25">
      <c r="E149" t="s">
        <v>305</v>
      </c>
      <c r="H149" t="s">
        <v>437</v>
      </c>
    </row>
    <row r="150" spans="5:8" x14ac:dyDescent="0.25">
      <c r="E150" t="s">
        <v>306</v>
      </c>
      <c r="H150" t="s">
        <v>438</v>
      </c>
    </row>
    <row r="151" spans="5:8" x14ac:dyDescent="0.25">
      <c r="E151" t="s">
        <v>276</v>
      </c>
      <c r="H151" t="s">
        <v>439</v>
      </c>
    </row>
    <row r="152" spans="5:8" x14ac:dyDescent="0.25">
      <c r="E152" t="s">
        <v>293</v>
      </c>
      <c r="H152" t="s">
        <v>440</v>
      </c>
    </row>
    <row r="153" spans="5:8" x14ac:dyDescent="0.25">
      <c r="E153" t="s">
        <v>653</v>
      </c>
      <c r="H153" t="s">
        <v>441</v>
      </c>
    </row>
    <row r="154" spans="5:8" x14ac:dyDescent="0.25">
      <c r="E154" t="s">
        <v>654</v>
      </c>
      <c r="H154" t="s">
        <v>442</v>
      </c>
    </row>
    <row r="155" spans="5:8" x14ac:dyDescent="0.25">
      <c r="E155" t="s">
        <v>655</v>
      </c>
      <c r="H155" t="s">
        <v>443</v>
      </c>
    </row>
    <row r="156" spans="5:8" x14ac:dyDescent="0.25">
      <c r="E156" t="s">
        <v>656</v>
      </c>
      <c r="H156" t="s">
        <v>444</v>
      </c>
    </row>
    <row r="157" spans="5:8" x14ac:dyDescent="0.25">
      <c r="E157" t="s">
        <v>657</v>
      </c>
      <c r="H157" t="s">
        <v>445</v>
      </c>
    </row>
    <row r="158" spans="5:8" x14ac:dyDescent="0.25">
      <c r="E158" t="s">
        <v>658</v>
      </c>
      <c r="H158" t="s">
        <v>446</v>
      </c>
    </row>
    <row r="159" spans="5:8" x14ac:dyDescent="0.25">
      <c r="E159" t="s">
        <v>294</v>
      </c>
      <c r="H159" t="s">
        <v>447</v>
      </c>
    </row>
    <row r="160" spans="5:8" x14ac:dyDescent="0.25">
      <c r="E160" t="s">
        <v>277</v>
      </c>
      <c r="H160" t="s">
        <v>448</v>
      </c>
    </row>
    <row r="161" spans="5:8" x14ac:dyDescent="0.25">
      <c r="E161" t="s">
        <v>659</v>
      </c>
      <c r="H161" t="s">
        <v>449</v>
      </c>
    </row>
    <row r="162" spans="5:8" x14ac:dyDescent="0.25">
      <c r="E162" t="s">
        <v>660</v>
      </c>
      <c r="H162" t="s">
        <v>450</v>
      </c>
    </row>
    <row r="163" spans="5:8" x14ac:dyDescent="0.25">
      <c r="E163" t="s">
        <v>661</v>
      </c>
      <c r="H163" t="s">
        <v>451</v>
      </c>
    </row>
    <row r="164" spans="5:8" x14ac:dyDescent="0.25">
      <c r="E164" t="s">
        <v>662</v>
      </c>
      <c r="H164" t="s">
        <v>452</v>
      </c>
    </row>
    <row r="165" spans="5:8" x14ac:dyDescent="0.25">
      <c r="E165" t="s">
        <v>663</v>
      </c>
      <c r="H165" t="s">
        <v>453</v>
      </c>
    </row>
    <row r="166" spans="5:8" x14ac:dyDescent="0.25">
      <c r="E166" t="s">
        <v>664</v>
      </c>
      <c r="H166" t="s">
        <v>454</v>
      </c>
    </row>
    <row r="167" spans="5:8" x14ac:dyDescent="0.25">
      <c r="E167" t="s">
        <v>662</v>
      </c>
      <c r="H167" t="s">
        <v>455</v>
      </c>
    </row>
    <row r="168" spans="5:8" x14ac:dyDescent="0.25">
      <c r="E168" t="s">
        <v>663</v>
      </c>
      <c r="H168" t="s">
        <v>456</v>
      </c>
    </row>
    <row r="169" spans="5:8" x14ac:dyDescent="0.25">
      <c r="E169" t="s">
        <v>664</v>
      </c>
      <c r="H169" t="s">
        <v>457</v>
      </c>
    </row>
    <row r="170" spans="5:8" x14ac:dyDescent="0.25">
      <c r="H170" t="s">
        <v>458</v>
      </c>
    </row>
    <row r="171" spans="5:8" x14ac:dyDescent="0.25">
      <c r="H171" t="s">
        <v>459</v>
      </c>
    </row>
    <row r="172" spans="5:8" x14ac:dyDescent="0.25">
      <c r="H172" t="s">
        <v>460</v>
      </c>
    </row>
    <row r="173" spans="5:8" x14ac:dyDescent="0.25">
      <c r="H173" t="s">
        <v>461</v>
      </c>
    </row>
    <row r="174" spans="5:8" x14ac:dyDescent="0.25">
      <c r="H174" t="s">
        <v>462</v>
      </c>
    </row>
    <row r="175" spans="5:8" x14ac:dyDescent="0.25">
      <c r="H175" t="s">
        <v>463</v>
      </c>
    </row>
    <row r="176" spans="5:8" x14ac:dyDescent="0.25">
      <c r="H176" t="s">
        <v>464</v>
      </c>
    </row>
    <row r="177" spans="8:8" x14ac:dyDescent="0.25">
      <c r="H177" t="s">
        <v>465</v>
      </c>
    </row>
    <row r="178" spans="8:8" x14ac:dyDescent="0.25">
      <c r="H178" t="s">
        <v>466</v>
      </c>
    </row>
    <row r="179" spans="8:8" x14ac:dyDescent="0.25">
      <c r="H179" t="s">
        <v>467</v>
      </c>
    </row>
    <row r="180" spans="8:8" x14ac:dyDescent="0.25">
      <c r="H180" t="s">
        <v>468</v>
      </c>
    </row>
    <row r="181" spans="8:8" x14ac:dyDescent="0.25">
      <c r="H181" t="s">
        <v>469</v>
      </c>
    </row>
    <row r="182" spans="8:8" x14ac:dyDescent="0.25">
      <c r="H182" t="s">
        <v>470</v>
      </c>
    </row>
    <row r="183" spans="8:8" x14ac:dyDescent="0.25">
      <c r="H183" t="s">
        <v>471</v>
      </c>
    </row>
    <row r="184" spans="8:8" x14ac:dyDescent="0.25">
      <c r="H184" t="s">
        <v>472</v>
      </c>
    </row>
    <row r="185" spans="8:8" x14ac:dyDescent="0.25">
      <c r="H185" t="s">
        <v>473</v>
      </c>
    </row>
    <row r="186" spans="8:8" x14ac:dyDescent="0.25">
      <c r="H186" t="s">
        <v>474</v>
      </c>
    </row>
    <row r="187" spans="8:8" x14ac:dyDescent="0.25">
      <c r="H187" t="s">
        <v>475</v>
      </c>
    </row>
    <row r="188" spans="8:8" x14ac:dyDescent="0.25">
      <c r="H188" t="s">
        <v>476</v>
      </c>
    </row>
    <row r="189" spans="8:8" x14ac:dyDescent="0.25">
      <c r="H189" t="s">
        <v>477</v>
      </c>
    </row>
    <row r="190" spans="8:8" x14ac:dyDescent="0.25">
      <c r="H190" t="s">
        <v>478</v>
      </c>
    </row>
    <row r="191" spans="8:8" x14ac:dyDescent="0.25">
      <c r="H191" t="s">
        <v>479</v>
      </c>
    </row>
    <row r="192" spans="8:8" x14ac:dyDescent="0.25">
      <c r="H192" t="s">
        <v>480</v>
      </c>
    </row>
    <row r="193" spans="8:8" x14ac:dyDescent="0.25">
      <c r="H193" t="s">
        <v>481</v>
      </c>
    </row>
    <row r="194" spans="8:8" x14ac:dyDescent="0.25">
      <c r="H194" t="s">
        <v>482</v>
      </c>
    </row>
    <row r="195" spans="8:8" x14ac:dyDescent="0.25">
      <c r="H195" t="s">
        <v>483</v>
      </c>
    </row>
    <row r="196" spans="8:8" x14ac:dyDescent="0.25">
      <c r="H196" t="s">
        <v>484</v>
      </c>
    </row>
    <row r="197" spans="8:8" x14ac:dyDescent="0.25">
      <c r="H197" t="s">
        <v>485</v>
      </c>
    </row>
    <row r="198" spans="8:8" x14ac:dyDescent="0.25">
      <c r="H198" t="s">
        <v>486</v>
      </c>
    </row>
    <row r="199" spans="8:8" x14ac:dyDescent="0.25">
      <c r="H199" t="s">
        <v>487</v>
      </c>
    </row>
    <row r="200" spans="8:8" x14ac:dyDescent="0.25">
      <c r="H200" t="s">
        <v>488</v>
      </c>
    </row>
    <row r="201" spans="8:8" x14ac:dyDescent="0.25">
      <c r="H201" t="s">
        <v>489</v>
      </c>
    </row>
    <row r="202" spans="8:8" x14ac:dyDescent="0.25">
      <c r="H202" t="s">
        <v>490</v>
      </c>
    </row>
    <row r="203" spans="8:8" x14ac:dyDescent="0.25">
      <c r="H203" t="s">
        <v>491</v>
      </c>
    </row>
    <row r="204" spans="8:8" x14ac:dyDescent="0.25">
      <c r="H204" t="s">
        <v>492</v>
      </c>
    </row>
    <row r="205" spans="8:8" x14ac:dyDescent="0.25">
      <c r="H205" t="s">
        <v>493</v>
      </c>
    </row>
    <row r="206" spans="8:8" x14ac:dyDescent="0.25">
      <c r="H206" t="s">
        <v>494</v>
      </c>
    </row>
    <row r="207" spans="8:8" x14ac:dyDescent="0.25">
      <c r="H207" t="s">
        <v>495</v>
      </c>
    </row>
    <row r="208" spans="8:8" x14ac:dyDescent="0.25">
      <c r="H208" t="s">
        <v>496</v>
      </c>
    </row>
    <row r="209" spans="8:8" x14ac:dyDescent="0.25">
      <c r="H209" t="s">
        <v>497</v>
      </c>
    </row>
    <row r="210" spans="8:8" x14ac:dyDescent="0.25">
      <c r="H210" t="s">
        <v>498</v>
      </c>
    </row>
    <row r="211" spans="8:8" x14ac:dyDescent="0.25">
      <c r="H211" t="s">
        <v>499</v>
      </c>
    </row>
    <row r="212" spans="8:8" x14ac:dyDescent="0.25">
      <c r="H212" t="s">
        <v>500</v>
      </c>
    </row>
    <row r="213" spans="8:8" x14ac:dyDescent="0.25">
      <c r="H213" t="s">
        <v>501</v>
      </c>
    </row>
    <row r="214" spans="8:8" x14ac:dyDescent="0.25">
      <c r="H214" t="s">
        <v>502</v>
      </c>
    </row>
    <row r="215" spans="8:8" x14ac:dyDescent="0.25">
      <c r="H215" t="s">
        <v>503</v>
      </c>
    </row>
    <row r="216" spans="8:8" x14ac:dyDescent="0.25">
      <c r="H216" t="s">
        <v>504</v>
      </c>
    </row>
    <row r="217" spans="8:8" x14ac:dyDescent="0.25">
      <c r="H217" t="s">
        <v>505</v>
      </c>
    </row>
    <row r="218" spans="8:8" x14ac:dyDescent="0.25">
      <c r="H218" t="s">
        <v>506</v>
      </c>
    </row>
    <row r="219" spans="8:8" x14ac:dyDescent="0.25">
      <c r="H219" t="s">
        <v>507</v>
      </c>
    </row>
    <row r="220" spans="8:8" x14ac:dyDescent="0.25">
      <c r="H220" t="s">
        <v>508</v>
      </c>
    </row>
    <row r="221" spans="8:8" x14ac:dyDescent="0.25">
      <c r="H221" t="s">
        <v>509</v>
      </c>
    </row>
    <row r="222" spans="8:8" x14ac:dyDescent="0.25">
      <c r="H222" t="s">
        <v>510</v>
      </c>
    </row>
    <row r="223" spans="8:8" x14ac:dyDescent="0.25">
      <c r="H223" t="s">
        <v>511</v>
      </c>
    </row>
    <row r="224" spans="8:8" x14ac:dyDescent="0.25">
      <c r="H224" t="s">
        <v>512</v>
      </c>
    </row>
    <row r="225" spans="8:8" x14ac:dyDescent="0.25">
      <c r="H225" t="s">
        <v>513</v>
      </c>
    </row>
    <row r="226" spans="8:8" x14ac:dyDescent="0.25">
      <c r="H226" t="s">
        <v>514</v>
      </c>
    </row>
    <row r="227" spans="8:8" x14ac:dyDescent="0.25">
      <c r="H227" t="s">
        <v>515</v>
      </c>
    </row>
    <row r="228" spans="8:8" x14ac:dyDescent="0.25">
      <c r="H228" t="s">
        <v>516</v>
      </c>
    </row>
    <row r="229" spans="8:8" x14ac:dyDescent="0.25">
      <c r="H229" t="s">
        <v>517</v>
      </c>
    </row>
    <row r="230" spans="8:8" x14ac:dyDescent="0.25">
      <c r="H230" t="s">
        <v>518</v>
      </c>
    </row>
    <row r="231" spans="8:8" x14ac:dyDescent="0.25">
      <c r="H231" t="s">
        <v>519</v>
      </c>
    </row>
    <row r="232" spans="8:8" x14ac:dyDescent="0.25">
      <c r="H232" t="s">
        <v>520</v>
      </c>
    </row>
    <row r="233" spans="8:8" x14ac:dyDescent="0.25">
      <c r="H233" t="s">
        <v>521</v>
      </c>
    </row>
    <row r="234" spans="8:8" x14ac:dyDescent="0.25">
      <c r="H234" t="s">
        <v>522</v>
      </c>
    </row>
    <row r="235" spans="8:8" x14ac:dyDescent="0.25">
      <c r="H235" t="s">
        <v>523</v>
      </c>
    </row>
    <row r="236" spans="8:8" x14ac:dyDescent="0.25">
      <c r="H236" t="s">
        <v>524</v>
      </c>
    </row>
    <row r="237" spans="8:8" x14ac:dyDescent="0.25">
      <c r="H237" t="s">
        <v>525</v>
      </c>
    </row>
    <row r="238" spans="8:8" x14ac:dyDescent="0.25">
      <c r="H238" t="s">
        <v>526</v>
      </c>
    </row>
    <row r="239" spans="8:8" x14ac:dyDescent="0.25">
      <c r="H239" t="s">
        <v>527</v>
      </c>
    </row>
    <row r="240" spans="8:8" x14ac:dyDescent="0.25">
      <c r="H240" t="s">
        <v>528</v>
      </c>
    </row>
    <row r="241" spans="8:8" x14ac:dyDescent="0.25">
      <c r="H241" t="s">
        <v>529</v>
      </c>
    </row>
    <row r="242" spans="8:8" x14ac:dyDescent="0.25">
      <c r="H242" t="s">
        <v>530</v>
      </c>
    </row>
  </sheetData>
  <dataValidations count="2">
    <dataValidation type="list" allowBlank="1" showInputMessage="1" showErrorMessage="1" sqref="F11:F12 F14 F2:F8">
      <formula1>$F$2:$F$8</formula1>
    </dataValidation>
    <dataValidation type="list" allowBlank="1" showInputMessage="1" showErrorMessage="1" sqref="F15">
      <formula1>$F$2:$F$11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13"/>
  <sheetViews>
    <sheetView workbookViewId="0">
      <selection activeCell="C13" sqref="C13"/>
    </sheetView>
  </sheetViews>
  <sheetFormatPr defaultRowHeight="15" x14ac:dyDescent="0.25"/>
  <cols>
    <col min="3" max="3" width="49.140625" customWidth="1"/>
  </cols>
  <sheetData>
    <row r="1" spans="1:3" x14ac:dyDescent="0.25">
      <c r="A1" t="s">
        <v>666</v>
      </c>
      <c r="B1" t="s">
        <v>234</v>
      </c>
      <c r="C1" t="s">
        <v>667</v>
      </c>
    </row>
    <row r="2" spans="1:3" x14ac:dyDescent="0.25">
      <c r="A2" t="s">
        <v>670</v>
      </c>
      <c r="B2" s="80">
        <v>41548</v>
      </c>
      <c r="C2" t="s">
        <v>668</v>
      </c>
    </row>
    <row r="3" spans="1:3" x14ac:dyDescent="0.25">
      <c r="A3" t="s">
        <v>670</v>
      </c>
      <c r="B3" s="80">
        <v>41548</v>
      </c>
      <c r="C3" t="s">
        <v>669</v>
      </c>
    </row>
    <row r="4" spans="1:3" x14ac:dyDescent="0.25">
      <c r="A4" t="s">
        <v>670</v>
      </c>
      <c r="B4" s="80">
        <v>41791</v>
      </c>
      <c r="C4" t="s">
        <v>671</v>
      </c>
    </row>
    <row r="5" spans="1:3" x14ac:dyDescent="0.25">
      <c r="A5" t="s">
        <v>670</v>
      </c>
      <c r="B5" s="80">
        <v>41791</v>
      </c>
      <c r="C5" t="s">
        <v>307</v>
      </c>
    </row>
    <row r="6" spans="1:3" x14ac:dyDescent="0.25">
      <c r="A6" t="s">
        <v>670</v>
      </c>
      <c r="B6" s="80">
        <v>41791</v>
      </c>
      <c r="C6" t="s">
        <v>310</v>
      </c>
    </row>
    <row r="7" spans="1:3" x14ac:dyDescent="0.25">
      <c r="A7" t="s">
        <v>670</v>
      </c>
      <c r="B7" s="80">
        <v>41791</v>
      </c>
      <c r="C7" t="s">
        <v>309</v>
      </c>
    </row>
    <row r="8" spans="1:3" x14ac:dyDescent="0.25">
      <c r="A8" t="s">
        <v>670</v>
      </c>
      <c r="B8" s="80">
        <v>41791</v>
      </c>
      <c r="C8" t="s">
        <v>9</v>
      </c>
    </row>
    <row r="9" spans="1:3" x14ac:dyDescent="0.25">
      <c r="A9" t="s">
        <v>670</v>
      </c>
      <c r="B9" s="80">
        <v>41791</v>
      </c>
      <c r="C9" t="s">
        <v>672</v>
      </c>
    </row>
    <row r="10" spans="1:3" x14ac:dyDescent="0.25">
      <c r="A10" t="s">
        <v>670</v>
      </c>
      <c r="B10" s="80">
        <v>41791</v>
      </c>
      <c r="C10" t="s">
        <v>673</v>
      </c>
    </row>
    <row r="11" spans="1:3" x14ac:dyDescent="0.25">
      <c r="A11" t="s">
        <v>670</v>
      </c>
      <c r="B11" s="80">
        <v>41852</v>
      </c>
      <c r="C11" t="s">
        <v>736</v>
      </c>
    </row>
    <row r="12" spans="1:3" x14ac:dyDescent="0.25">
      <c r="A12">
        <v>2.6</v>
      </c>
      <c r="B12" s="80">
        <v>41974</v>
      </c>
      <c r="C12" t="s">
        <v>740</v>
      </c>
    </row>
    <row r="13" spans="1:3" x14ac:dyDescent="0.25">
      <c r="A13">
        <v>2.6</v>
      </c>
      <c r="B13" s="80">
        <v>41974</v>
      </c>
      <c r="C13" t="s">
        <v>741</v>
      </c>
    </row>
  </sheetData>
  <pageMargins left="0.70866141732283472" right="0.70866141732283472" top="0.74803149606299213" bottom="0.74803149606299213" header="0.31496062992125984" footer="0.31496062992125984"/>
  <pageSetup paperSize="9" orientation="portrait" copies="6" r:id="rId1"/>
  <headerFooter>
    <oddFooter xml:space="preserve">&amp;RV 2.5 June 2014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PID</vt:lpstr>
      <vt:lpstr>Project Account Request Form</vt:lpstr>
      <vt:lpstr>PAR (Pre PRG if applicable)</vt:lpstr>
      <vt:lpstr>Checklists &amp; Guidance</vt:lpstr>
      <vt:lpstr>Selection Lists</vt:lpstr>
      <vt:lpstr>Revision History</vt:lpstr>
      <vt:lpstr>Building</vt:lpstr>
      <vt:lpstr>Confidentiality</vt:lpstr>
      <vt:lpstr>Cost</vt:lpstr>
      <vt:lpstr>Dept</vt:lpstr>
      <vt:lpstr>Division</vt:lpstr>
      <vt:lpstr>Faculty</vt:lpstr>
      <vt:lpstr>Funding_Source</vt:lpstr>
      <vt:lpstr>High_Med_Low</vt:lpstr>
      <vt:lpstr>Impact</vt:lpstr>
      <vt:lpstr>'Checklists &amp; Guidance'!Print_Area</vt:lpstr>
      <vt:lpstr>'PAR (Pre PRG if applicable)'!Print_Area</vt:lpstr>
      <vt:lpstr>PID!Print_Area</vt:lpstr>
      <vt:lpstr>'Project Account Request Form'!Print_Area</vt:lpstr>
      <vt:lpstr>Priority</vt:lpstr>
      <vt:lpstr>Programme</vt:lpstr>
      <vt:lpstr>Proj_Category</vt:lpstr>
      <vt:lpstr>Proj_Stage</vt:lpstr>
      <vt:lpstr>Proj_Type</vt:lpstr>
      <vt:lpstr>Property_Req</vt:lpstr>
      <vt:lpstr>RAG</vt:lpstr>
      <vt:lpstr>Resources_Req</vt:lpstr>
      <vt:lpstr>Risk_Category</vt:lpstr>
      <vt:lpstr>Risk_Rank</vt:lpstr>
      <vt:lpstr>Risk_Treatment</vt:lpstr>
      <vt:lpstr>School</vt:lpstr>
      <vt:lpstr>Yes_No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Jane Arthurs</cp:lastModifiedBy>
  <cp:lastPrinted>2014-06-16T15:08:02Z</cp:lastPrinted>
  <dcterms:created xsi:type="dcterms:W3CDTF">2013-05-17T16:20:49Z</dcterms:created>
  <dcterms:modified xsi:type="dcterms:W3CDTF">2018-02-20T13:21:07Z</dcterms:modified>
</cp:coreProperties>
</file>