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4.0 Portfolio Services\14.15 Current templates\"/>
    </mc:Choice>
  </mc:AlternateContent>
  <bookViews>
    <workbookView xWindow="120" yWindow="210" windowWidth="15480" windowHeight="11640" activeTab="3"/>
  </bookViews>
  <sheets>
    <sheet name="Guidance" sheetId="2" r:id="rId1"/>
    <sheet name=" Survey Request Form" sheetId="5" r:id="rId2"/>
    <sheet name="Data" sheetId="1" r:id="rId3"/>
    <sheet name="Completion Pack" sheetId="7" r:id="rId4"/>
    <sheet name="FAMIS" sheetId="9" state="hidden" r:id="rId5"/>
    <sheet name="Selection Lists" sheetId="8" state="hidden" r:id="rId6"/>
  </sheets>
  <externalReferences>
    <externalReference r:id="rId7"/>
  </externalReferences>
  <definedNames>
    <definedName name="_xlnm._FilterDatabase" localSheetId="5" hidden="1">'Selection Lists'!$A$1:$L$235</definedName>
    <definedName name="BES_Building_Systems_Management_CAUSE">'[1]Drop-Downs'!$S$74:$S$83</definedName>
    <definedName name="BES_Cooling_Resilience_CAUSE">'[1]Drop-Downs'!$S$55:$S$71</definedName>
    <definedName name="BES_Fuels_and_consumables_CAUSE">'[1]Drop-Downs'!$S$98:$S$118</definedName>
    <definedName name="BES_GENERAL_CAUSE">'[1]Drop-Downs'!$S$8:$S$41</definedName>
    <definedName name="BES_Power_Resilience_CAUSE">'[1]Drop-Downs'!$S$44:$S$52</definedName>
    <definedName name="BES_Public_Utilities_Risk_CAUSE">'[1]Drop-Downs'!$S$86:$S$96</definedName>
    <definedName name="BES_Weather_Related_Risk_CAUSE">'[1]Drop-Downs'!$S$121:$S$126</definedName>
    <definedName name="Building">'Selection Lists'!$E$2:$E$225</definedName>
    <definedName name="Confidentiality">'Selection Lists'!$B$2:$B$3</definedName>
    <definedName name="Cost">'Selection Lists'!#REF!</definedName>
    <definedName name="COST_TO_IMPLEMENT">'[1]Drop-Downs'!$L$8:$L$18</definedName>
    <definedName name="Dept">'Selection Lists'!$A$2:$A$12</definedName>
    <definedName name="Division">'Selection Lists'!#REF!</definedName>
    <definedName name="Exposure">#REF!</definedName>
    <definedName name="exposure2">#REF!</definedName>
    <definedName name="Fabric_General_CAUSE">'[1]Drop-Downs'!$V$8:$V$12</definedName>
    <definedName name="Fabric_Lightning_CAUSE">'[1]Drop-Downs'!$V$14:$V$17</definedName>
    <definedName name="Fabric_Operations_CAUSE">'[1]Drop-Downs'!$V$19:$V$27</definedName>
    <definedName name="Faculty">'Selection Lists'!$D$2:$D$15</definedName>
    <definedName name="Fire_Life_Safety_alarm_CAUSE">'[1]Drop-Downs'!$S$139:$S$147</definedName>
    <definedName name="Fire_Life_Safety_DDA_CAUSE">'[1]Drop-Downs'!$S$195:$S$200</definedName>
    <definedName name="Fire_Life_Safety_detect_CAUSE">'[1]Drop-Downs'!$S$129:$S$136</definedName>
    <definedName name="Fire_Life_Safety_doors_dampers_CAUSE">'[1]Drop-Downs'!$S$187:$S$193</definedName>
    <definedName name="Fire_Life_Safety_EL_Fire_doors_CAUSE">'[1]Drop-Downs'!$S$171:$S$184</definedName>
    <definedName name="Fire_Life_Safety_suppression_CAUSE">'[1]Drop-Downs'!$S$149:$S$169</definedName>
    <definedName name="FOLLOW_UP">'[1]Drop-Downs'!$P$8:$P$14</definedName>
    <definedName name="Funding_Source">'Selection Lists'!#REF!</definedName>
    <definedName name="High_Med_Low">'Selection Lists'!$H$2:$H$4</definedName>
    <definedName name="Impact">'Selection Lists'!#REF!</definedName>
    <definedName name="LIKELIHOOD">'[1]Drop-Downs'!$K$9:$K$13</definedName>
    <definedName name="MITIGATION_OWNER">'[1]Drop-Downs'!$O$8:$O$12</definedName>
    <definedName name="MITIGATION_URGENCY">'[1]Drop-Downs'!$N$8:$N$12</definedName>
    <definedName name="_xlnm.Print_Area" localSheetId="1">' Survey Request Form'!$A$1:$J$38</definedName>
    <definedName name="_xlnm.Print_Area" localSheetId="2">Data!$A$1:$C$42</definedName>
    <definedName name="_xlnm.Print_Area" localSheetId="0">Guidance!$A$1:$A$146</definedName>
    <definedName name="Priority">'Selection Lists'!$G$2:$G$4</definedName>
    <definedName name="Programme">'Selection Lists'!#REF!</definedName>
    <definedName name="Proj_Category">'Selection Lists'!$I$2:$I$4</definedName>
    <definedName name="Proj_Stage">'Selection Lists'!#REF!</definedName>
    <definedName name="Proj_Type">'Selection Lists'!$F$2:$F$13</definedName>
    <definedName name="Property_Req">'Selection Lists'!#REF!</definedName>
    <definedName name="RAG">'Selection Lists'!$J$2:$J$4</definedName>
    <definedName name="REFER_TO">'[1]Drop-Downs'!$O$8:$O$12</definedName>
    <definedName name="Resources_Req">'Selection Lists'!#REF!</definedName>
    <definedName name="Risk_Category">'Selection Lists'!#REF!</definedName>
    <definedName name="Risk_Status">'Selection Lists'!#REF!</definedName>
    <definedName name="Risk_Treatment">'Selection Lists'!#REF!</definedName>
    <definedName name="SCHEDULE_TO_IMPLEMENT">'[1]Drop-Downs'!$M$8:$M$13</definedName>
    <definedName name="School">'Selection Lists'!$C$2:$C$9</definedName>
    <definedName name="SEVERITY">'[1]Drop-Downs'!$K$8:$K$13</definedName>
    <definedName name="Yes_No">'Selection Lists'!#REF!</definedName>
  </definedNames>
  <calcPr calcId="152511"/>
</workbook>
</file>

<file path=xl/calcChain.xml><?xml version="1.0" encoding="utf-8"?>
<calcChain xmlns="http://schemas.openxmlformats.org/spreadsheetml/2006/main">
  <c r="C2" i="9" l="1"/>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B13" i="1"/>
  <c r="B14" i="1"/>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P2" i="9"/>
  <c r="C15" i="5"/>
</calcChain>
</file>

<file path=xl/comments1.xml><?xml version="1.0" encoding="utf-8"?>
<comments xmlns="http://schemas.openxmlformats.org/spreadsheetml/2006/main">
  <authors>
    <author>Neill Monk</author>
  </authors>
  <commentList>
    <comment ref="C17" authorId="0" shapeId="0">
      <text>
        <r>
          <rPr>
            <sz val="8"/>
            <color indexed="81"/>
            <rFont val="Tahoma"/>
            <family val="2"/>
          </rPr>
          <t>dd/mm/yyyy</t>
        </r>
      </text>
    </comment>
    <comment ref="G17" authorId="0" shapeId="0">
      <text>
        <r>
          <rPr>
            <sz val="8"/>
            <color indexed="81"/>
            <rFont val="Tahoma"/>
            <family val="2"/>
          </rPr>
          <t>dd/mm/yyy not simply an ASAP</t>
        </r>
      </text>
    </comment>
    <comment ref="I38" authorId="0" shapeId="0">
      <text>
        <r>
          <rPr>
            <sz val="8"/>
            <color indexed="81"/>
            <rFont val="Tahoma"/>
            <family val="2"/>
          </rPr>
          <t>dd/mm/yyyy</t>
        </r>
      </text>
    </comment>
  </commentList>
</comments>
</file>

<file path=xl/sharedStrings.xml><?xml version="1.0" encoding="utf-8"?>
<sst xmlns="http://schemas.openxmlformats.org/spreadsheetml/2006/main" count="2279" uniqueCount="1267">
  <si>
    <t>Request For Asbestos Survey - Brief</t>
  </si>
  <si>
    <t xml:space="preserve"> To be completed by the UCL AP (Asbestos)</t>
  </si>
  <si>
    <t>Building</t>
  </si>
  <si>
    <t xml:space="preserve">Project Data                                                                                                                                       </t>
  </si>
  <si>
    <t>Request Date</t>
  </si>
  <si>
    <t>APPENDIX  C</t>
  </si>
  <si>
    <r>
      <t>1.0</t>
    </r>
    <r>
      <rPr>
        <b/>
        <sz val="7"/>
        <color theme="1"/>
        <rFont val="Times New Roman"/>
        <family val="1"/>
      </rPr>
      <t xml:space="preserve">          </t>
    </r>
    <r>
      <rPr>
        <b/>
        <sz val="11"/>
        <color theme="1"/>
        <rFont val="Arial"/>
        <family val="2"/>
      </rPr>
      <t>INTRODUCTION</t>
    </r>
  </si>
  <si>
    <t>The Request for an Asbestos Survey form is to be used when there is a requirement to undertake one of the following :</t>
  </si>
  <si>
    <r>
      <t>·</t>
    </r>
    <r>
      <rPr>
        <sz val="7"/>
        <color theme="1"/>
        <rFont val="Times New Roman"/>
        <family val="1"/>
      </rPr>
      <t xml:space="preserve">         </t>
    </r>
    <r>
      <rPr>
        <sz val="11"/>
        <color theme="1"/>
        <rFont val="Arial"/>
        <family val="2"/>
      </rPr>
      <t>Management survey</t>
    </r>
  </si>
  <si>
    <r>
      <t>·</t>
    </r>
    <r>
      <rPr>
        <sz val="7"/>
        <color theme="1"/>
        <rFont val="Times New Roman"/>
        <family val="1"/>
      </rPr>
      <t xml:space="preserve">         </t>
    </r>
    <r>
      <rPr>
        <sz val="11"/>
        <color theme="1"/>
        <rFont val="Arial"/>
        <family val="2"/>
      </rPr>
      <t>Refurbishment or Demolition Survey</t>
    </r>
  </si>
  <si>
    <r>
      <t>·</t>
    </r>
    <r>
      <rPr>
        <sz val="7"/>
        <color theme="1"/>
        <rFont val="Times New Roman"/>
        <family val="1"/>
      </rPr>
      <t xml:space="preserve">         </t>
    </r>
    <r>
      <rPr>
        <sz val="11"/>
        <color theme="1"/>
        <rFont val="Arial"/>
        <family val="2"/>
      </rPr>
      <t>Bulk sample</t>
    </r>
  </si>
  <si>
    <t>The purpose of the form is to ensure that all relevant information is collected for the efficient undertaking of the work and record keeping on completion.</t>
  </si>
  <si>
    <t>The form should be used for both project and non-project related works.</t>
  </si>
  <si>
    <t>For projects monitored by the Project Services Office the form will be automatically passed to the Project Officer at the PSO Stage 2.</t>
  </si>
  <si>
    <t>It is the responsibility of the person completing the form to ensure that sufficient information is provided to enable the Asbestos Surveying company to provide a quotation for undertaking the works including visits to site if required to gain information to base their quotation on.</t>
  </si>
  <si>
    <t>The project completion data recorded at the end of the form will be collected for each project by a software process and summated to provide information for the Engineering Leadership Team, Project Officers and Sustainability etc.</t>
  </si>
  <si>
    <t>A detailed Refurbishment or Demolition Brief must be attached to the Request form.</t>
  </si>
  <si>
    <t>On completion of the request form it is to be passed in docx format to the Appointed Person (Asbestos) for review and transfer to the surveying company.</t>
  </si>
  <si>
    <r>
      <t>2.0</t>
    </r>
    <r>
      <rPr>
        <b/>
        <sz val="7"/>
        <color theme="1"/>
        <rFont val="Times New Roman"/>
        <family val="1"/>
      </rPr>
      <t xml:space="preserve">          </t>
    </r>
    <r>
      <rPr>
        <b/>
        <sz val="11"/>
        <color theme="1"/>
        <rFont val="Arial"/>
        <family val="2"/>
      </rPr>
      <t>COMPLETION OF FORM</t>
    </r>
  </si>
  <si>
    <t>Main Project Title</t>
  </si>
  <si>
    <t>This should generally follow the following format :</t>
  </si>
  <si>
    <t>Building or Street Name / Street Number / Building Number / Short description</t>
  </si>
  <si>
    <t>Project Ref.</t>
  </si>
  <si>
    <t>The Portfolio reference is as supplied by Portfolio Services i.e. PS12345.</t>
  </si>
  <si>
    <t>The Other reference may be the Estates File Index System number, an individual’s reference number, a department’s reference number or a FAMIS Work Order ticket number.</t>
  </si>
  <si>
    <t>Project Stage</t>
  </si>
  <si>
    <t>This is important as it gives an indication into the urgency of the work as well as being useful as an historical record to decide if improvements can be made in project planning.</t>
  </si>
  <si>
    <t>Scope of Main Project Works</t>
  </si>
  <si>
    <t>This should clearly briefly define the type of project to be undertaken areas affected and if the works extend beyond physical boundaries etc. more than one room, service ducts etc.</t>
  </si>
  <si>
    <t>Is area occupied?</t>
  </si>
  <si>
    <t>It is important to know if the area is occupied because it will give an indication of when the work can be undertaken. If the survey and subsequent abatement works can only be undertaken out of hours then this could significantly affect the cost of the work.</t>
  </si>
  <si>
    <t>Area to be made good during survey</t>
  </si>
  <si>
    <t>It is important that this is clear at the outset for Refurbishment or Demolition surveys and the extent of “making good” agreed.</t>
  </si>
  <si>
    <t>Area to be made good after survey</t>
  </si>
  <si>
    <t>As above.</t>
  </si>
  <si>
    <t>Project Officer</t>
  </si>
  <si>
    <t>This is the person requesting the survey and who will be the main contact for the surveying company.</t>
  </si>
  <si>
    <t>It will be the responsibility of this person to ensure that the “Request for an Asbestos Survey” form is adequately completed and that suitable arrangements are made for the asbestos surveyor to have access to the particular area to enable them to gather information to be able to provide the quotation.</t>
  </si>
  <si>
    <t>It is important that the Project Officer makes the arrangements efficiently so as not to waste the surveyors time and incur unnecessary costs.</t>
  </si>
  <si>
    <t>Type of Survey</t>
  </si>
  <si>
    <t>The “Request for an Asbestos Survey” form must be quite clear on what work is expected from the surveying company. In general it will consist of one or more of the following :</t>
  </si>
  <si>
    <r>
      <t>·</t>
    </r>
    <r>
      <rPr>
        <sz val="7"/>
        <color theme="1"/>
        <rFont val="Times New Roman"/>
        <family val="1"/>
      </rPr>
      <t xml:space="preserve">         </t>
    </r>
    <r>
      <rPr>
        <sz val="11"/>
        <color theme="1"/>
        <rFont val="Arial"/>
        <family val="2"/>
      </rPr>
      <t>Management Survey</t>
    </r>
  </si>
  <si>
    <t>Building Number and Name are mandatory.</t>
  </si>
  <si>
    <t>Location of Survey : (if drawings are not provided)</t>
  </si>
  <si>
    <t>If “marked-up” drawings are not to be provided then this should clearly define the extent of the survey area.</t>
  </si>
  <si>
    <t>Timescales</t>
  </si>
  <si>
    <t>This is the date that the Project Officer requests that the survey be undertaken.</t>
  </si>
  <si>
    <t>Date survey required by</t>
  </si>
  <si>
    <t>This is the latest date that the survey can be undertaken. It is important that this date is specified because it may decide which company can undertake the survey.</t>
  </si>
  <si>
    <t>Details of Past Surveys : (Areas &amp; limitations)</t>
  </si>
  <si>
    <t>This section is to be completed by the UCL Appointed Person(Asbestos).</t>
  </si>
  <si>
    <t>This is important because during previous surveys they may have been areas of ”no access” or limitations due to the purpose of the survey e.g. did not include ceiling voids cupboard space, external items i.e. window sills etc.</t>
  </si>
  <si>
    <t>Drawings List</t>
  </si>
  <si>
    <t>This should clearly define what drawings are attached to the request and their revision.</t>
  </si>
  <si>
    <t>Note</t>
  </si>
  <si>
    <t>It is important that the full perimeters of project and survey boundaries are defined so that there is no ambiguity in the are to be surveyed to act as confirmation that sufficient areas are to be surveyed.</t>
  </si>
  <si>
    <t>The boundaries are to cover riser ducts, tunnels etc.</t>
  </si>
  <si>
    <t>Survey to cover</t>
  </si>
  <si>
    <t>The tick boxes shown are to act as an aide memoire to ensure that the survey covers all areas of project works.</t>
  </si>
  <si>
    <t>Special Instructions</t>
  </si>
  <si>
    <t>This should cover points that have not been covered elsewhere and could include areas / items that have presented problems in the past. e.g. furniture with hidden insulation panels, brackets / supports with hidden ACM.</t>
  </si>
  <si>
    <t>All Fire Breaks to be re-instated</t>
  </si>
  <si>
    <t>If re-instatement is required then a clear agreement should be made on how, by whom and when this will be undertaken.</t>
  </si>
  <si>
    <t>Additional comments : (i.e. restrictions or access, live plant / electrical systems etc.)</t>
  </si>
  <si>
    <t>The Project Officer must make every effort to ensure that where required all areas are surveyed. If services are to be isolated or electrical distribution boards opened then this should be planned with departments and the DLO.</t>
  </si>
  <si>
    <t>Prepared by and date</t>
  </si>
  <si>
    <t>This should be the name of the person completing the form.</t>
  </si>
  <si>
    <t>Project Data</t>
  </si>
  <si>
    <t>This section is to be completed by the Appointed Person (Asbestos) and contains information that will be collected from each Request for an Asbestos Survey form and summated and used for the following :</t>
  </si>
  <si>
    <r>
      <t>·</t>
    </r>
    <r>
      <rPr>
        <sz val="7"/>
        <color theme="1"/>
        <rFont val="Times New Roman"/>
        <family val="1"/>
      </rPr>
      <t xml:space="preserve">         </t>
    </r>
    <r>
      <rPr>
        <sz val="11"/>
        <color theme="1"/>
        <rFont val="Arial"/>
        <family val="2"/>
      </rPr>
      <t>future strategic planning</t>
    </r>
  </si>
  <si>
    <r>
      <t>·</t>
    </r>
    <r>
      <rPr>
        <sz val="7"/>
        <color theme="1"/>
        <rFont val="Times New Roman"/>
        <family val="1"/>
      </rPr>
      <t xml:space="preserve">         </t>
    </r>
    <r>
      <rPr>
        <sz val="11"/>
        <color theme="1"/>
        <rFont val="Arial"/>
        <family val="2"/>
      </rPr>
      <t>estimating future project costs</t>
    </r>
  </si>
  <si>
    <r>
      <t>·</t>
    </r>
    <r>
      <rPr>
        <sz val="7"/>
        <color theme="1"/>
        <rFont val="Times New Roman"/>
        <family val="1"/>
      </rPr>
      <t xml:space="preserve">         </t>
    </r>
    <r>
      <rPr>
        <sz val="11"/>
        <color theme="1"/>
        <rFont val="Arial"/>
        <family val="2"/>
      </rPr>
      <t>Collecting the annual weight of asbestos hazardous waste</t>
    </r>
  </si>
  <si>
    <r>
      <t>·</t>
    </r>
    <r>
      <rPr>
        <sz val="7"/>
        <color theme="1"/>
        <rFont val="Times New Roman"/>
        <family val="1"/>
      </rPr>
      <t xml:space="preserve">         </t>
    </r>
    <r>
      <rPr>
        <sz val="11"/>
        <color theme="1"/>
        <rFont val="Arial"/>
        <family val="2"/>
      </rPr>
      <t>Ensuring all necessary documentation is provided by the asbestos removal contractor at the end of the remediation works.</t>
    </r>
  </si>
  <si>
    <t xml:space="preserve"> </t>
  </si>
  <si>
    <r>
      <t>3.0</t>
    </r>
    <r>
      <rPr>
        <b/>
        <sz val="7"/>
        <color theme="1"/>
        <rFont val="Times New Roman"/>
        <family val="1"/>
      </rPr>
      <t xml:space="preserve">          </t>
    </r>
    <r>
      <rPr>
        <b/>
        <sz val="11"/>
        <color theme="1"/>
        <rFont val="Arial"/>
        <family val="2"/>
      </rPr>
      <t>TIMESCALES</t>
    </r>
  </si>
  <si>
    <t>For average size refurbishment or demolition surveys following receipt of the full documentation specified on the form the surveying company will :</t>
  </si>
  <si>
    <r>
      <t>·</t>
    </r>
    <r>
      <rPr>
        <sz val="7"/>
        <color theme="1"/>
        <rFont val="Times New Roman"/>
        <family val="1"/>
      </rPr>
      <t xml:space="preserve">         </t>
    </r>
    <r>
      <rPr>
        <sz val="11"/>
        <color theme="1"/>
        <rFont val="Arial"/>
        <family val="2"/>
      </rPr>
      <t>Within seven days of receiving the request carry out the “new project” initial site visit.</t>
    </r>
  </si>
  <si>
    <r>
      <t>·</t>
    </r>
    <r>
      <rPr>
        <sz val="7"/>
        <color theme="1"/>
        <rFont val="Times New Roman"/>
        <family val="1"/>
      </rPr>
      <t xml:space="preserve">         </t>
    </r>
    <r>
      <rPr>
        <sz val="11"/>
        <color theme="1"/>
        <rFont val="Arial"/>
        <family val="2"/>
      </rPr>
      <t>Submit the survey proposal within 3 working days following the site visit.</t>
    </r>
  </si>
  <si>
    <t>Request for an Asbestos Survey Brief</t>
  </si>
  <si>
    <t>RIBA</t>
  </si>
  <si>
    <t>GC WORKS</t>
  </si>
  <si>
    <t>Stage 4</t>
  </si>
  <si>
    <t xml:space="preserve">Full perimeter of Project boundary to be shown. e.g. </t>
  </si>
  <si>
    <t xml:space="preserve">Full perimeter of Survey boundary to be shown. e.g.    </t>
  </si>
  <si>
    <t>Boundaries to cover any links between different areas / rooms etc.</t>
  </si>
  <si>
    <t>PSO</t>
  </si>
  <si>
    <t>Stage 1</t>
  </si>
  <si>
    <t>1 - 2</t>
  </si>
  <si>
    <t>Stage 2</t>
  </si>
  <si>
    <t>Stage 3</t>
  </si>
  <si>
    <t>Stage 5</t>
  </si>
  <si>
    <t>REQUEST FOR AN ASBESTOS SURVEY BRIEF</t>
  </si>
  <si>
    <t>Name:</t>
  </si>
  <si>
    <t>Email:</t>
  </si>
  <si>
    <t>Telephone:</t>
  </si>
  <si>
    <t>Mobile:</t>
  </si>
  <si>
    <t>Scope of Main Project Works:</t>
  </si>
  <si>
    <t>Is area occupied:</t>
  </si>
  <si>
    <t>Area to be made good during survey:</t>
  </si>
  <si>
    <t>Area to be made good after survey:</t>
  </si>
  <si>
    <t>Project Officer:</t>
  </si>
  <si>
    <t>Type of Survey:</t>
  </si>
  <si>
    <t>Building:</t>
  </si>
  <si>
    <t>Timescales:</t>
  </si>
  <si>
    <t>Request Date:</t>
  </si>
  <si>
    <t>Date Survey Required by:</t>
  </si>
  <si>
    <t>Details of Past Surveys: (Areas &amp; limitations)             To be completed by UCL AP (Asbestos)</t>
  </si>
  <si>
    <t>Project Stage:             (Select one)</t>
  </si>
  <si>
    <t xml:space="preserve">Location of Survey:              (if drawings are not provided) </t>
  </si>
  <si>
    <t>Drawings List:              (attach to document)</t>
  </si>
  <si>
    <t>All Fire Breaks to be re-instated:</t>
  </si>
  <si>
    <t>Additional comments: (i.e. restrictions or access, live plant / electrical systems etc.)</t>
  </si>
  <si>
    <t>Date:</t>
  </si>
  <si>
    <t>Building Number:</t>
  </si>
  <si>
    <t>Building Address:</t>
  </si>
  <si>
    <t>Building Name:</t>
  </si>
  <si>
    <t>Department contact:</t>
  </si>
  <si>
    <t>Survey to cover:</t>
  </si>
  <si>
    <t>Special Instructions:</t>
  </si>
  <si>
    <t>Prepared by:</t>
  </si>
  <si>
    <t>Note:</t>
  </si>
  <si>
    <t>Unique Project Ref:</t>
  </si>
  <si>
    <t>Project Title:</t>
  </si>
  <si>
    <t>Original / Alternative Ref:</t>
  </si>
  <si>
    <t>Confidentiality:</t>
  </si>
  <si>
    <t>UCL Project Officer (UPO):</t>
  </si>
  <si>
    <t>UPO Department:</t>
  </si>
  <si>
    <t>Priority:</t>
  </si>
  <si>
    <t>Project Category:</t>
  </si>
  <si>
    <t>School / Unit:</t>
  </si>
  <si>
    <t>Faculty:</t>
  </si>
  <si>
    <t>Completion Pack:</t>
  </si>
  <si>
    <t>Licenced Removal Contractor:</t>
  </si>
  <si>
    <t>APPENDIX</t>
  </si>
  <si>
    <t>I</t>
  </si>
  <si>
    <t>ASBESTOS REMEDIAL WORKS – COMPLETION PACK</t>
  </si>
  <si>
    <t>Asbestos Remedial Works – Completion Pack</t>
  </si>
  <si>
    <t>On the completion of projects relating to asbestos remedial works there is a requirement for Consultants and Principal Contractors to prepare a document covering this work that contains all relevant information detailing the work undertaken and its’ acceptance.</t>
  </si>
  <si>
    <t>This will be referred to as the “Completion Pack” document for the remedial works and will be issued to the Project Manager and the UCL Appointed Person (Asbestos) by the Principal Contractor if applicable or the asbestos Consultant.</t>
  </si>
  <si>
    <t>2.0      DELIVERY</t>
  </si>
  <si>
    <t>Completion Packs must be issued within 14 days following the satisfactory completion of site works unless agreed otherwise with the UCL Project Manager.</t>
  </si>
  <si>
    <t>Where it is reasonably foreseeable that the acquisition of project documentation may delay the completion pack issue then the issue date must be agreed prior to the project commencing e.g. hazardous waste consignment notes due to licensed skip movements etc.</t>
  </si>
  <si>
    <t>The completion pack must comprise copies of all original documentation in electronic pdf format with the exception of CAD drawings which must be supplied in electronic pdf and dwg formats.</t>
  </si>
  <si>
    <t>These are to be supplied to the UCL Project Officer on a uniquely referenced CD (edit / write protected).</t>
  </si>
  <si>
    <t>Each completion pack must contain all headings detailed in Section 3.0, if a heading is not applicable it must be shown as “Not applicable to this project”.</t>
  </si>
  <si>
    <t>Each completion pack will contain the following :</t>
  </si>
  <si>
    <t>The format for the Cover page will be :</t>
  </si>
  <si>
    <t>The format for the Contents page will be :</t>
  </si>
  <si>
    <t>This section is to include full site / building details, list of all parties involved and detail a full project brief.</t>
  </si>
  <si>
    <t>The parties involved will be all or some of the following :</t>
  </si>
  <si>
    <t>This section is to include the full and comprehensive proposed remedial works specification used for competitive quotation / tender purposes. It shall be readily understandable, suitably detailed, supported by a proposed programme of work and include any other information that may impact on the programme, site set up / remedial work activity etc.</t>
  </si>
  <si>
    <t>This section is to include any variations to, or variations from the original remedial work specification.</t>
  </si>
  <si>
    <t>An executive summary is to list all asbestos containing materials (ACM’s) removed, any ACM’s that remain within the project area, reasoning as to why the ACM’s remain within the project area and associated recommendations for on-going asbestos management actions.</t>
  </si>
  <si>
    <t>All ACM’s must be identified by their unique sample reference / identifier and associated sample description.</t>
  </si>
  <si>
    <t>This section is to include the ARC approved method statement / POW associated to the enforcing authority notification for Licensed Work / Notifiable Non-Licensed Work, Non-Licensed Work or any combination thereof.</t>
  </si>
  <si>
    <t>This section is to include full details of the ASB5 ARC notifications to the enforcing authority i.e. Licensed Work, Notifiable Non-Licensed Work or any combination thereof.</t>
  </si>
  <si>
    <t>The 4 Stage Clearance / Certificate of Re-occupation and / or specific documentation for non 4 Stage Clearance works.</t>
  </si>
  <si>
    <t>This section is to include all hazardous waste consignment notes.</t>
  </si>
  <si>
    <t>This section is to include fully updated CAD drawings that reflect site / ACM status following satisfactory completion of works.</t>
  </si>
  <si>
    <t>Drawings are to be presented in A3 format and are to include a suitably detailed title block.</t>
  </si>
  <si>
    <t>The title block is to contain the following as a minimum : client, consultant, site, building, project reference, drawn by, date, revision, and unique drawing reference.</t>
  </si>
  <si>
    <r>
      <t xml:space="preserve">ACM’s /presumed ACM’s that have been removed are to be depicted by amending the sample text and number to </t>
    </r>
    <r>
      <rPr>
        <b/>
        <sz val="11"/>
        <color rgb="FF00B050"/>
        <rFont val="Arial"/>
        <family val="2"/>
      </rPr>
      <t>bold green</t>
    </r>
    <r>
      <rPr>
        <sz val="11"/>
        <color theme="1"/>
        <rFont val="Arial"/>
        <family val="2"/>
      </rPr>
      <t>.</t>
    </r>
  </si>
  <si>
    <t xml:space="preserve">The signatory page is to contain a clear signed statement that all works have been carried out in accordance with the project brief, remedial work specification, approved method statement / POW or any other combination thereof. </t>
  </si>
  <si>
    <t>1 INTRODUCTION</t>
  </si>
  <si>
    <r>
      <t xml:space="preserve">1.2.1      </t>
    </r>
    <r>
      <rPr>
        <u/>
        <sz val="11"/>
        <color theme="1"/>
        <rFont val="Arial"/>
        <family val="2"/>
      </rPr>
      <t>Section 1</t>
    </r>
    <r>
      <rPr>
        <sz val="11"/>
        <color theme="1"/>
        <rFont val="Arial"/>
        <family val="2"/>
      </rPr>
      <t xml:space="preserve"> – General Information</t>
    </r>
  </si>
  <si>
    <r>
      <t xml:space="preserve">3.2.2      </t>
    </r>
    <r>
      <rPr>
        <u/>
        <sz val="11"/>
        <color theme="1"/>
        <rFont val="Arial"/>
        <family val="2"/>
      </rPr>
      <t>Section 2</t>
    </r>
    <r>
      <rPr>
        <sz val="11"/>
        <color theme="1"/>
        <rFont val="Arial"/>
        <family val="2"/>
      </rPr>
      <t xml:space="preserve"> – Description of Works</t>
    </r>
  </si>
  <si>
    <t>1.0  CONTENT</t>
  </si>
  <si>
    <t>1.1         Cover page</t>
  </si>
  <si>
    <t>·         On headed paper</t>
  </si>
  <si>
    <t>·         Title : “Project Completion Pack”</t>
  </si>
  <si>
    <t>·         Name of project :</t>
  </si>
  <si>
    <t>·         Project summary : brief description, building number, full site / building address</t>
  </si>
  <si>
    <t>·         Prepared for :</t>
  </si>
  <si>
    <t>·         Prepared by :</t>
  </si>
  <si>
    <t>·         Issue date :</t>
  </si>
  <si>
    <t>1.2         Contents page</t>
  </si>
  <si>
    <t>·         Section 1 – General Information</t>
  </si>
  <si>
    <t>·         Section 2 – Description of Works</t>
  </si>
  <si>
    <t>·         Section 3 – Additions / Variations</t>
  </si>
  <si>
    <t>·         Section 4 – Executive Summary</t>
  </si>
  <si>
    <t>·         Section 5 – Method Statement / Plan of Works</t>
  </si>
  <si>
    <t>·         Section 6 – Enforcing Authority Notifications</t>
  </si>
  <si>
    <t>·         Section 7 – Air Monitoring Certification</t>
  </si>
  <si>
    <t>·         Section 8 – Hazardous Waste Consignment Note(s)</t>
  </si>
  <si>
    <t>·         Section 9 – Drawing Sheets</t>
  </si>
  <si>
    <t>·         Section 10 – Signatory Page</t>
  </si>
  <si>
    <t>·         Project Officer</t>
  </si>
  <si>
    <t>·         Principal Consultant</t>
  </si>
  <si>
    <t>·         CDM Consultant</t>
  </si>
  <si>
    <t>·         Asbestos Consultant</t>
  </si>
  <si>
    <t>·         Asbestos Contractor</t>
  </si>
  <si>
    <t>·         Main Contractor</t>
  </si>
  <si>
    <r>
      <t xml:space="preserve">3.2.3      </t>
    </r>
    <r>
      <rPr>
        <u/>
        <sz val="11"/>
        <color theme="1"/>
        <rFont val="Arial"/>
        <family val="2"/>
      </rPr>
      <t>Section 3</t>
    </r>
    <r>
      <rPr>
        <sz val="11"/>
        <color theme="1"/>
        <rFont val="Arial"/>
        <family val="2"/>
      </rPr>
      <t xml:space="preserve"> – Additions / Variations</t>
    </r>
  </si>
  <si>
    <r>
      <t xml:space="preserve">3.2.4      </t>
    </r>
    <r>
      <rPr>
        <u/>
        <sz val="11"/>
        <color theme="1"/>
        <rFont val="Arial"/>
        <family val="2"/>
      </rPr>
      <t>Section 4</t>
    </r>
    <r>
      <rPr>
        <sz val="11"/>
        <color theme="1"/>
        <rFont val="Arial"/>
        <family val="2"/>
      </rPr>
      <t xml:space="preserve"> – Executive Summary</t>
    </r>
  </si>
  <si>
    <r>
      <t xml:space="preserve">3.2.5      </t>
    </r>
    <r>
      <rPr>
        <u/>
        <sz val="11"/>
        <color theme="1"/>
        <rFont val="Arial"/>
        <family val="2"/>
      </rPr>
      <t>Section 5</t>
    </r>
    <r>
      <rPr>
        <sz val="11"/>
        <color theme="1"/>
        <rFont val="Arial"/>
        <family val="2"/>
      </rPr>
      <t xml:space="preserve"> – Method Statement / Plan of Works (POW)</t>
    </r>
  </si>
  <si>
    <r>
      <t xml:space="preserve">3.2.6      </t>
    </r>
    <r>
      <rPr>
        <u/>
        <sz val="11"/>
        <color theme="1"/>
        <rFont val="Arial"/>
        <family val="2"/>
      </rPr>
      <t>Section 6</t>
    </r>
    <r>
      <rPr>
        <sz val="11"/>
        <color theme="1"/>
        <rFont val="Arial"/>
        <family val="2"/>
      </rPr>
      <t xml:space="preserve"> – Enforcing Authority Notifications</t>
    </r>
  </si>
  <si>
    <r>
      <t xml:space="preserve">3.2.7      </t>
    </r>
    <r>
      <rPr>
        <u/>
        <sz val="11"/>
        <color theme="1"/>
        <rFont val="Arial"/>
        <family val="2"/>
      </rPr>
      <t>Section 7</t>
    </r>
    <r>
      <rPr>
        <sz val="11"/>
        <color theme="1"/>
        <rFont val="Arial"/>
        <family val="2"/>
      </rPr>
      <t xml:space="preserve"> – Air Monitoring Certification</t>
    </r>
  </si>
  <si>
    <r>
      <t xml:space="preserve">3.2.8      </t>
    </r>
    <r>
      <rPr>
        <u/>
        <sz val="11"/>
        <color theme="1"/>
        <rFont val="Arial"/>
        <family val="2"/>
      </rPr>
      <t>Section 8</t>
    </r>
    <r>
      <rPr>
        <sz val="11"/>
        <color theme="1"/>
        <rFont val="Arial"/>
        <family val="2"/>
      </rPr>
      <t xml:space="preserve"> – Hazardous Waste Consignment Note(s)</t>
    </r>
  </si>
  <si>
    <r>
      <t xml:space="preserve">3.2.9      </t>
    </r>
    <r>
      <rPr>
        <u/>
        <sz val="11"/>
        <color theme="1"/>
        <rFont val="Arial"/>
        <family val="2"/>
      </rPr>
      <t xml:space="preserve">Section 9 </t>
    </r>
    <r>
      <rPr>
        <sz val="11"/>
        <color theme="1"/>
        <rFont val="Arial"/>
        <family val="2"/>
      </rPr>
      <t>– Drawing Sheets</t>
    </r>
  </si>
  <si>
    <r>
      <t xml:space="preserve">3.2.10   </t>
    </r>
    <r>
      <rPr>
        <u/>
        <sz val="11"/>
        <color theme="1"/>
        <rFont val="Arial"/>
        <family val="2"/>
      </rPr>
      <t>Section 10</t>
    </r>
    <r>
      <rPr>
        <sz val="11"/>
        <color theme="1"/>
        <rFont val="Arial"/>
        <family val="2"/>
      </rPr>
      <t xml:space="preserve"> – Signatory Page</t>
    </r>
  </si>
  <si>
    <t>Satisfactory</t>
  </si>
  <si>
    <t>Non Satisfactory</t>
  </si>
  <si>
    <t>Area</t>
  </si>
  <si>
    <t>Cost</t>
  </si>
  <si>
    <t>Survey:</t>
  </si>
  <si>
    <t>Request</t>
  </si>
  <si>
    <t>Major</t>
  </si>
  <si>
    <t>Comments</t>
  </si>
  <si>
    <t>Non Compliance:</t>
  </si>
  <si>
    <t>Minor</t>
  </si>
  <si>
    <t>Completed</t>
  </si>
  <si>
    <t>Quality</t>
  </si>
  <si>
    <t>Remediation:</t>
  </si>
  <si>
    <t>Date</t>
  </si>
  <si>
    <t>Weight</t>
  </si>
  <si>
    <t>Consignment Note:</t>
  </si>
  <si>
    <r>
      <t>Total Building Area (m</t>
    </r>
    <r>
      <rPr>
        <b/>
        <vertAlign val="superscript"/>
        <sz val="12"/>
        <color rgb="FFFF0000"/>
        <rFont val="Arial"/>
        <family val="2"/>
      </rPr>
      <t>2</t>
    </r>
    <r>
      <rPr>
        <sz val="12"/>
        <color rgb="FFFF0000"/>
        <rFont val="Arial"/>
        <family val="2"/>
      </rPr>
      <t>):</t>
    </r>
  </si>
  <si>
    <t>Building Construction Date:</t>
  </si>
  <si>
    <t>Asbestos Consultant:</t>
  </si>
  <si>
    <t>Target completion</t>
  </si>
  <si>
    <t>Actual completion</t>
  </si>
  <si>
    <t>Dept</t>
  </si>
  <si>
    <t>Confidentiality</t>
  </si>
  <si>
    <t>School</t>
  </si>
  <si>
    <t>Faculty</t>
  </si>
  <si>
    <t>Project Type</t>
  </si>
  <si>
    <t>Priority</t>
  </si>
  <si>
    <t>High Medium or Low</t>
  </si>
  <si>
    <t>RAG</t>
  </si>
  <si>
    <t>Environment</t>
  </si>
  <si>
    <t>N/A</t>
  </si>
  <si>
    <t>Non-Confidential</t>
  </si>
  <si>
    <t>Multiple</t>
  </si>
  <si>
    <t>High</t>
  </si>
  <si>
    <t>Conferencing</t>
  </si>
  <si>
    <t>Small</t>
  </si>
  <si>
    <t>Red</t>
  </si>
  <si>
    <t>Capital Projects</t>
  </si>
  <si>
    <t>Confidential</t>
  </si>
  <si>
    <t>BEAMS</t>
  </si>
  <si>
    <t>Medium</t>
  </si>
  <si>
    <t>Various / All</t>
  </si>
  <si>
    <t>Enabler</t>
  </si>
  <si>
    <t>Amber</t>
  </si>
  <si>
    <t>Engineering Maintenance and Infrastructure</t>
  </si>
  <si>
    <t>Faculty of Arts and Humanities</t>
  </si>
  <si>
    <t>Low</t>
  </si>
  <si>
    <t>Large</t>
  </si>
  <si>
    <t>Green</t>
  </si>
  <si>
    <t>Environmental Sustainability</t>
  </si>
  <si>
    <t>Professional Services</t>
  </si>
  <si>
    <t>Faculty of Biomedical Sciences</t>
  </si>
  <si>
    <t>General</t>
  </si>
  <si>
    <t>Estates Strategy and Space</t>
  </si>
  <si>
    <t>Residences</t>
  </si>
  <si>
    <t>Faculty of Brain Sciences</t>
  </si>
  <si>
    <t>Infrastructure</t>
  </si>
  <si>
    <t>Facilities</t>
  </si>
  <si>
    <t>SLASH</t>
  </si>
  <si>
    <t>Faculty of Built Environment</t>
  </si>
  <si>
    <t>Public</t>
  </si>
  <si>
    <t>Other</t>
  </si>
  <si>
    <t>New University Quarter</t>
  </si>
  <si>
    <t>SLMS</t>
  </si>
  <si>
    <t>Faculty of Engineering Sciences</t>
  </si>
  <si>
    <t>Public Engagement</t>
  </si>
  <si>
    <t>Property</t>
  </si>
  <si>
    <t>Faculty of Laws</t>
  </si>
  <si>
    <t>Public Realm</t>
  </si>
  <si>
    <t>Safety</t>
  </si>
  <si>
    <t>Faculty of Life Sciences</t>
  </si>
  <si>
    <t>School Priority</t>
  </si>
  <si>
    <t>Satellite Estate Services</t>
  </si>
  <si>
    <t>Faculty of Mathematical and Physical Sciences</t>
  </si>
  <si>
    <t>Staff Experience</t>
  </si>
  <si>
    <t>Student Accommodation</t>
  </si>
  <si>
    <t>Faculty of Medical Sciences</t>
  </si>
  <si>
    <t>Student Experience</t>
  </si>
  <si>
    <t>Faculty of Population Health Sciences</t>
  </si>
  <si>
    <t>Faculty of Social and Historical Sciences</t>
  </si>
  <si>
    <t>Professional Services (Operations)</t>
  </si>
  <si>
    <t>Vice-Provosts</t>
  </si>
  <si>
    <t>Project Category</t>
  </si>
  <si>
    <t>Building No</t>
  </si>
  <si>
    <t>Building Description</t>
  </si>
  <si>
    <t>Address 1</t>
  </si>
  <si>
    <t>Address 2</t>
  </si>
  <si>
    <t>Post Code</t>
  </si>
  <si>
    <t>Building Use</t>
  </si>
  <si>
    <t>GPS</t>
  </si>
  <si>
    <t>Tenure</t>
  </si>
  <si>
    <t>Year Built</t>
  </si>
  <si>
    <t>Listed Status</t>
  </si>
  <si>
    <t>Gross Area m2</t>
  </si>
  <si>
    <t>Gross Internal Area m2</t>
  </si>
  <si>
    <t>Net Usable Area m2</t>
  </si>
  <si>
    <t>Balance Space m2</t>
  </si>
  <si>
    <t>KATHLEEN LONSDALE BUILDING</t>
  </si>
  <si>
    <t>GOWER STREET</t>
  </si>
  <si>
    <t>LONDON</t>
  </si>
  <si>
    <t>WC1E 6BT</t>
  </si>
  <si>
    <t>Non-Residential</t>
  </si>
  <si>
    <t>51.5253,-0.1344</t>
  </si>
  <si>
    <t>Freehold</t>
  </si>
  <si>
    <t>Grade 2</t>
  </si>
  <si>
    <t>GORDON STREET, 25</t>
  </si>
  <si>
    <t>25 GORDON STREET</t>
  </si>
  <si>
    <t>WC1H 0AY</t>
  </si>
  <si>
    <t>51.5257,-0.133317</t>
  </si>
  <si>
    <t>Non Listed</t>
  </si>
  <si>
    <t>PEARSON BUILDING</t>
  </si>
  <si>
    <t>51.524742,-0.134835</t>
  </si>
  <si>
    <t>Grade 1</t>
  </si>
  <si>
    <t>NORTH WING</t>
  </si>
  <si>
    <t>51.525026,-0.13447</t>
  </si>
  <si>
    <t>51.524699,-0.13366</t>
  </si>
  <si>
    <t>PHYSICS BUILDING</t>
  </si>
  <si>
    <t>51.525345,-0.133585</t>
  </si>
  <si>
    <t>LONDON CENTRE FOR NANOTECHNOLOGY</t>
  </si>
  <si>
    <t>17/19 GORDON STREET</t>
  </si>
  <si>
    <t>WC1H 0AH</t>
  </si>
  <si>
    <t>51.525373,-0.133048</t>
  </si>
  <si>
    <t>15 GORDON STREET</t>
  </si>
  <si>
    <t>51.525115,-0.132737</t>
  </si>
  <si>
    <t>SOUTH WING</t>
  </si>
  <si>
    <t>51.524135,-0.13352</t>
  </si>
  <si>
    <t>CHADWICK BUILDING</t>
  </si>
  <si>
    <t>51.524128,-0.134127</t>
  </si>
  <si>
    <t>FRONT LODGES</t>
  </si>
  <si>
    <t>51.524335,-0.134465</t>
  </si>
  <si>
    <t>N &amp; S TRANSIT HOUSES</t>
  </si>
  <si>
    <t>51.524536,-0.133987</t>
  </si>
  <si>
    <t>MEDICAL SCIENCES AND ANATOMY</t>
  </si>
  <si>
    <t>51.523755,-0.133306</t>
  </si>
  <si>
    <t>1909 - 1923</t>
  </si>
  <si>
    <t>BUILDING 17</t>
  </si>
  <si>
    <t>51.524052,-0.132383</t>
  </si>
  <si>
    <t>GORDON SQUARE, 26</t>
  </si>
  <si>
    <t>26 GORDON SQUARE</t>
  </si>
  <si>
    <t>WC1H 0AG</t>
  </si>
  <si>
    <t>51.524652,-0.132287</t>
  </si>
  <si>
    <t>GORDON SQUARE, 25</t>
  </si>
  <si>
    <t>25 GORDON SQUARE</t>
  </si>
  <si>
    <t>51.524597,-0.13223</t>
  </si>
  <si>
    <t>GORDON SQUARE, 24</t>
  </si>
  <si>
    <t>24 GORDON SQUARE</t>
  </si>
  <si>
    <t>51.524544,-0.132171</t>
  </si>
  <si>
    <t>GORDON SQUARE, 23</t>
  </si>
  <si>
    <t>23 GORDON SQUARE</t>
  </si>
  <si>
    <t>51.524497,-0.132115</t>
  </si>
  <si>
    <t>GORDON SQUARE, 22</t>
  </si>
  <si>
    <t>22 GORDON SQUARE</t>
  </si>
  <si>
    <t>LODNON</t>
  </si>
  <si>
    <t>51.524445,-0.132056</t>
  </si>
  <si>
    <t>GORDON SQUARE, 21</t>
  </si>
  <si>
    <t>21 GORDON SQUARE</t>
  </si>
  <si>
    <t>WC1H 0AW</t>
  </si>
  <si>
    <t>51.524395,-0.132008</t>
  </si>
  <si>
    <t>ANECHOIC ROOM</t>
  </si>
  <si>
    <t>REAR OF 21 GORDON SQUARE</t>
  </si>
  <si>
    <t>GORDON SQUARE, 20</t>
  </si>
  <si>
    <t>20 GORDON SQUARE</t>
  </si>
  <si>
    <t>51.524339,-0.131946</t>
  </si>
  <si>
    <t>GORDON SQUARE, 19</t>
  </si>
  <si>
    <t>19 GORDON SQUARE</t>
  </si>
  <si>
    <t>51.524287,-0.13189</t>
  </si>
  <si>
    <t>CONTEMPLATION ROOM</t>
  </si>
  <si>
    <t>51.524195,-0.132155</t>
  </si>
  <si>
    <t>GORDON SQUARE, 16-18</t>
  </si>
  <si>
    <t>16-18 GORDON SQUARE</t>
  </si>
  <si>
    <t>51.524183,-0.131769</t>
  </si>
  <si>
    <t>HENRY MORLEY</t>
  </si>
  <si>
    <t>51.523825,-0.131911</t>
  </si>
  <si>
    <t>Leasehold</t>
  </si>
  <si>
    <t>MEDAWAR BUILDING</t>
  </si>
  <si>
    <t>51.5235,-0.1323</t>
  </si>
  <si>
    <t>FOSTER COURT</t>
  </si>
  <si>
    <t>51.5237,-0.1326</t>
  </si>
  <si>
    <t>EGYPTOLOGY</t>
  </si>
  <si>
    <t>51.522945,-0.132407</t>
  </si>
  <si>
    <t>DMS WATSON BUILDING</t>
  </si>
  <si>
    <t>51.5233,-0.1324</t>
  </si>
  <si>
    <t>DARWIN BUILDING</t>
  </si>
  <si>
    <t>51.5232,-0.1328</t>
  </si>
  <si>
    <t>ROBERTS BUILDING</t>
  </si>
  <si>
    <t>TORRINGTON PLACE</t>
  </si>
  <si>
    <t>WC1E 7JE</t>
  </si>
  <si>
    <t>51.5229,-0.1321</t>
  </si>
  <si>
    <t>MALET PLACE, 1-4</t>
  </si>
  <si>
    <t>1-4 MALET PLACE</t>
  </si>
  <si>
    <t>WC1E 7JG</t>
  </si>
  <si>
    <t>51.5231,-0.1318</t>
  </si>
  <si>
    <t>TORRINGTON PLACE, 33-35</t>
  </si>
  <si>
    <t>33-35 TORRINGTON PLACE</t>
  </si>
  <si>
    <t>WC1E 7HG</t>
  </si>
  <si>
    <t>51.5229,-0.1318</t>
  </si>
  <si>
    <t>GOWER STREET, 134-136(LEWIS'S BLDG)</t>
  </si>
  <si>
    <t>134-136 GOWER STREET</t>
  </si>
  <si>
    <t>WC1E 6BP</t>
  </si>
  <si>
    <t>51.525116,-0.135225</t>
  </si>
  <si>
    <t>WOLFSON HOUSE</t>
  </si>
  <si>
    <t>2-10 STEPHENSON WAY</t>
  </si>
  <si>
    <t>NW1 2HE</t>
  </si>
  <si>
    <t>51.52655,-0.1347</t>
  </si>
  <si>
    <t>BERNARD KATZ BUILDING</t>
  </si>
  <si>
    <t>ELECTRICITY TRANSFORMER CHAMBER</t>
  </si>
  <si>
    <t>51.524364,-0.132335</t>
  </si>
  <si>
    <t>MRC BUILDING</t>
  </si>
  <si>
    <t>WC1E  6BT</t>
  </si>
  <si>
    <t>51.524118,-0.132421</t>
  </si>
  <si>
    <t>CAMPBELL HOUSE EAST</t>
  </si>
  <si>
    <t>5-10 TAVITON STREET</t>
  </si>
  <si>
    <t>WC1H 0BX</t>
  </si>
  <si>
    <t>Residential</t>
  </si>
  <si>
    <t>51.525879,-0.131747</t>
  </si>
  <si>
    <t>Informal Occupation</t>
  </si>
  <si>
    <t>20 MAPLE STREET</t>
  </si>
  <si>
    <t>W1P 5GB</t>
  </si>
  <si>
    <t>51.52244,-0.13857</t>
  </si>
  <si>
    <t>BENTHAM HOUSE</t>
  </si>
  <si>
    <t>WC1H 0EG</t>
  </si>
  <si>
    <t>51.526381,-0.13101</t>
  </si>
  <si>
    <t>DENYS HOLLAND HOUSE</t>
  </si>
  <si>
    <t>IFOR EVANS SITE</t>
  </si>
  <si>
    <t>109 CAMDEN ROAD, LONDON</t>
  </si>
  <si>
    <t>NW1 9HZ</t>
  </si>
  <si>
    <t>51.544732,-0.135283</t>
  </si>
  <si>
    <t>BUNGALOWS, 109 CAMDEN ROAD</t>
  </si>
  <si>
    <t>51.544986,-0.137332</t>
  </si>
  <si>
    <t>CHRISTOPHER INGOLD BUILDING</t>
  </si>
  <si>
    <t>20 GORDON STREET</t>
  </si>
  <si>
    <t>WC1H 0AJ</t>
  </si>
  <si>
    <t>51.525417,-0.132244</t>
  </si>
  <si>
    <t>IFOR EVANS HALL</t>
  </si>
  <si>
    <t>109 CAMDEN ROAD</t>
  </si>
  <si>
    <t>NW1 9HA</t>
  </si>
  <si>
    <t>51.544974,-0.136031</t>
  </si>
  <si>
    <t>MAX RAYNE HOUSE</t>
  </si>
  <si>
    <t>51.545134,-0.136937</t>
  </si>
  <si>
    <t>CAMPBELL HOUSE WEST</t>
  </si>
  <si>
    <t>20-24 TAVITON STREET</t>
  </si>
  <si>
    <t>WC1H 0BW</t>
  </si>
  <si>
    <t>51.52578,-0.132195</t>
  </si>
  <si>
    <t>BLAKENEY POINT, MAIN BUILDING</t>
  </si>
  <si>
    <t>OLD LIFEBOAT STATION</t>
  </si>
  <si>
    <t>BLAKENEY HOLT, NORFOLK</t>
  </si>
  <si>
    <t>NR25 7AA</t>
  </si>
  <si>
    <t>52.9744,0.9816</t>
  </si>
  <si>
    <t>BLAKENEY POINT, BUNK HOUSE</t>
  </si>
  <si>
    <t>49 GRAFTON WAY</t>
  </si>
  <si>
    <t>W1P 5LH</t>
  </si>
  <si>
    <t>51.523073,-0.138452</t>
  </si>
  <si>
    <t>89 GOWER STREET</t>
  </si>
  <si>
    <t>WC1E 6AA</t>
  </si>
  <si>
    <t>51.522597,-0.133071</t>
  </si>
  <si>
    <t>93-97 GOWER STREET</t>
  </si>
  <si>
    <t>WC1E 6AD</t>
  </si>
  <si>
    <t>51.522649,-0.133126</t>
  </si>
  <si>
    <t>TAVITON STREET, 3-4</t>
  </si>
  <si>
    <t>3-4 TAVITON STREET</t>
  </si>
  <si>
    <t>WC1H 0BT</t>
  </si>
  <si>
    <t>51.525835,-0.131686</t>
  </si>
  <si>
    <t>WATES HOUSE</t>
  </si>
  <si>
    <t>22 GORDON STREET</t>
  </si>
  <si>
    <t>WC1H 0QB</t>
  </si>
  <si>
    <t>BEDFORD WAY, 26</t>
  </si>
  <si>
    <t>26 BEDFORD WAY</t>
  </si>
  <si>
    <t>WC1H 0DS</t>
  </si>
  <si>
    <t>51.523411,-0.128371</t>
  </si>
  <si>
    <t>Grade 2*</t>
  </si>
  <si>
    <t>TORRINGTON PLACE, 1-19</t>
  </si>
  <si>
    <t>1-19 TORRINGTON PLACE</t>
  </si>
  <si>
    <t>WC1E 7HB</t>
  </si>
  <si>
    <t>51.521735, -0.1346</t>
  </si>
  <si>
    <t>GOWER STREET, 66-72</t>
  </si>
  <si>
    <t>66-72 GOWER STREET</t>
  </si>
  <si>
    <t>GORDON HOUSE</t>
  </si>
  <si>
    <t>29 GORDON SQUARE</t>
  </si>
  <si>
    <t>WC1H 0PP</t>
  </si>
  <si>
    <t>51.525004,-0.132013</t>
  </si>
  <si>
    <t>GORDON SQ 31-34 &amp; 14 TAVITON STREET</t>
  </si>
  <si>
    <t>31-34 GORDON SQUARE</t>
  </si>
  <si>
    <t>WC1H 0PY</t>
  </si>
  <si>
    <t>51.524973,-0.131632</t>
  </si>
  <si>
    <t>SLADE SCHOOL OF FINE ART</t>
  </si>
  <si>
    <t>WOBURN SQ.</t>
  </si>
  <si>
    <t>WC1H 0AB</t>
  </si>
  <si>
    <t>51.523402,-0.130551</t>
  </si>
  <si>
    <t>GOWER PLACE, 23</t>
  </si>
  <si>
    <t>23 GOWER PLACE</t>
  </si>
  <si>
    <t>WC1E 6BN</t>
  </si>
  <si>
    <t>51.525227,-0.13491</t>
  </si>
  <si>
    <t>WARDEN ROAD</t>
  </si>
  <si>
    <t>NW5 4SA</t>
  </si>
  <si>
    <t>51.548817,-0.149329</t>
  </si>
  <si>
    <t>HEALTH CENTRE</t>
  </si>
  <si>
    <t>3 GOWER PLACE</t>
  </si>
  <si>
    <t>51.5255,-0.1338</t>
  </si>
  <si>
    <t>LANGTON CLOSE</t>
  </si>
  <si>
    <t>WREN STREET, GRAY'S INN ROAD</t>
  </si>
  <si>
    <t>WC1X 0HD</t>
  </si>
  <si>
    <t>51.525834,-0.115517</t>
  </si>
  <si>
    <t>SCHAFER HOUSE</t>
  </si>
  <si>
    <t>168-182 DRUMMOND STREET</t>
  </si>
  <si>
    <t>NW1 3HZ</t>
  </si>
  <si>
    <t>51.526285,-0.140214</t>
  </si>
  <si>
    <t>JOHN DODGSON HOUSE</t>
  </si>
  <si>
    <t>24-36 BIDBOROUGH STREET</t>
  </si>
  <si>
    <t>WC1H 9BL</t>
  </si>
  <si>
    <t>51.528578,-0.126168</t>
  </si>
  <si>
    <t>JAMES LIGHTHILL HOUSE</t>
  </si>
  <si>
    <t>1-25 PENTON RISE</t>
  </si>
  <si>
    <t>WC1X 9EN</t>
  </si>
  <si>
    <t>51.530644,-0.11463</t>
  </si>
  <si>
    <t>DRAYTON HOUSE</t>
  </si>
  <si>
    <t>30 GORDON STREET</t>
  </si>
  <si>
    <t>WC1H 0AX</t>
  </si>
  <si>
    <t>51.526109,-0.133196</t>
  </si>
  <si>
    <t>GIDEON SCHREIER WING (HILLEL HOUSE)</t>
  </si>
  <si>
    <t>1-2 ENDSLEIGH STREET</t>
  </si>
  <si>
    <t>51.526347,-0.131023</t>
  </si>
  <si>
    <t>MSSL HOLMBURY ST MARY, HOLMBURY HOU</t>
  </si>
  <si>
    <t>HOLMBURY ST MARY</t>
  </si>
  <si>
    <t>DORKING</t>
  </si>
  <si>
    <t>RH5 6NT</t>
  </si>
  <si>
    <t>51.171984,-0.420675</t>
  </si>
  <si>
    <t>MSSL HOLMBURY ST MARY, STABLE BLOCK</t>
  </si>
  <si>
    <t>51.172356,-0.420415</t>
  </si>
  <si>
    <t>MSSL HOLMBURY ST MARY, ARIEL HOUSE</t>
  </si>
  <si>
    <t>51.171833,-0.42241</t>
  </si>
  <si>
    <t>MSSL HOLMBURY TEMPORARY BUILDINGS</t>
  </si>
  <si>
    <t>51.172193,-0.421887</t>
  </si>
  <si>
    <t>MSSL HOLMBURY ST MARY, WORKSHOPS</t>
  </si>
  <si>
    <t>51.172149,-0.421506</t>
  </si>
  <si>
    <t>MSSL HOLMBURY THE "NU" BUILDING</t>
  </si>
  <si>
    <t>GORDON SQUARE, 48</t>
  </si>
  <si>
    <t>48 GORDON SQUARE</t>
  </si>
  <si>
    <t>WC1H 0PJ</t>
  </si>
  <si>
    <t>51.524242,-0.129808</t>
  </si>
  <si>
    <t>RUBIN BUILDING</t>
  </si>
  <si>
    <t>29-30 TAVISTOCK SQUARE</t>
  </si>
  <si>
    <t>WC1H 9EZ</t>
  </si>
  <si>
    <t>51.525214,-0.130273</t>
  </si>
  <si>
    <t>WC1B 5ER</t>
  </si>
  <si>
    <t>51.52266,-0.126621</t>
  </si>
  <si>
    <t>MILL HILL - WILSON OBSERVATORY</t>
  </si>
  <si>
    <t>553 WATFORD WAY</t>
  </si>
  <si>
    <t>MILL HILL, LONDON</t>
  </si>
  <si>
    <t>NW7 2QS</t>
  </si>
  <si>
    <t>51.613352,-0.242224</t>
  </si>
  <si>
    <t>MILL HILL - RADCLIFFE OBSERVATORY</t>
  </si>
  <si>
    <t>51.613317,-0.24247</t>
  </si>
  <si>
    <t>MILL HILL - FRY OBSERVATORY</t>
  </si>
  <si>
    <t>51.613218,-0.242276</t>
  </si>
  <si>
    <t>IAN BAKER HOUSE</t>
  </si>
  <si>
    <t>1-2 HERTFORD PLACE</t>
  </si>
  <si>
    <t>W1T 5BD</t>
  </si>
  <si>
    <t>51.522742,-0.138327</t>
  </si>
  <si>
    <t>ANDREW HUXLEY BUILDING</t>
  </si>
  <si>
    <t>51.5241,-0.1327</t>
  </si>
  <si>
    <t>SSEES</t>
  </si>
  <si>
    <t>16 TAVITON STREET</t>
  </si>
  <si>
    <t>51.525342,-0.131761</t>
  </si>
  <si>
    <t>SCHOOL OF PHARMACY</t>
  </si>
  <si>
    <t>29-39 BRUNSWICK SQUARE</t>
  </si>
  <si>
    <t>WC1N 1AX</t>
  </si>
  <si>
    <t>TAVISTOCK HOUSE</t>
  </si>
  <si>
    <t>WC1H 9JP</t>
  </si>
  <si>
    <t>GORDON SQUARE, 36-38</t>
  </si>
  <si>
    <t>36-38 GORDON SQUARE</t>
  </si>
  <si>
    <t>WC1H 0PD</t>
  </si>
  <si>
    <t>ROYAL EAR HOSPITAL</t>
  </si>
  <si>
    <t>CAPPER STREET</t>
  </si>
  <si>
    <t>WC1E 6AP</t>
  </si>
  <si>
    <t>EUSTON SQUARE, 1</t>
  </si>
  <si>
    <t>NW1 2EE</t>
  </si>
  <si>
    <t>MNH GOSH (4 ROOMS)</t>
  </si>
  <si>
    <t>GREAT ORMOND STREET</t>
  </si>
  <si>
    <t>WC1N 3JH</t>
  </si>
  <si>
    <t>GOSH (3 ROOMS)</t>
  </si>
  <si>
    <t>FAIRFIELD COURT</t>
  </si>
  <si>
    <t>FAIRFIELD ROAD</t>
  </si>
  <si>
    <t>BRAINTREE, ESSEX</t>
  </si>
  <si>
    <t>CM7 3YQ</t>
  </si>
  <si>
    <t>WIMPOLE STREET 47 (4 ROOMS)</t>
  </si>
  <si>
    <t>47 WIMPOLE STREET</t>
  </si>
  <si>
    <t>W1G 8SE</t>
  </si>
  <si>
    <t>WIMPOLE STREET 50 (3 ROOMS)</t>
  </si>
  <si>
    <t>50 WIMPOLE STREET</t>
  </si>
  <si>
    <t>W1G 8SQ</t>
  </si>
  <si>
    <t>51 WIMPOLE STREET</t>
  </si>
  <si>
    <t>W1G 8YG</t>
  </si>
  <si>
    <t>MRC NIMR (10 ROOMS)</t>
  </si>
  <si>
    <t>NW7 1AA</t>
  </si>
  <si>
    <t>WHITFIELD ST LAB/TORIES (3 ROOM)</t>
  </si>
  <si>
    <t>60 WHITFIELD STREET</t>
  </si>
  <si>
    <t>W1T 4EU</t>
  </si>
  <si>
    <t>KEPPEL STREET</t>
  </si>
  <si>
    <t>WC1E 7HT</t>
  </si>
  <si>
    <t>HEALTH PROTECTION AGENCY (1 ROOM)</t>
  </si>
  <si>
    <t>NW9 5DF</t>
  </si>
  <si>
    <t>HATTER INSTITUTE</t>
  </si>
  <si>
    <t>51-67 CHENNIES MEWS</t>
  </si>
  <si>
    <t>WC1E 6HX</t>
  </si>
  <si>
    <t>PAUL O'GORMAN BUILDING</t>
  </si>
  <si>
    <t>72 HUNTLEY STREET</t>
  </si>
  <si>
    <t>WC1E 6DD</t>
  </si>
  <si>
    <t>51.5233,-0.1350</t>
  </si>
  <si>
    <t>ROCKEFELLER BUILDING</t>
  </si>
  <si>
    <t>21 UNIVERSITY STREET</t>
  </si>
  <si>
    <t>WC1E 6DE</t>
  </si>
  <si>
    <t>51.5237,-0.1347</t>
  </si>
  <si>
    <t>RAYNE INSTITUTE</t>
  </si>
  <si>
    <t>5 UNIVERSITY STREET</t>
  </si>
  <si>
    <t>WC1E 6JJ</t>
  </si>
  <si>
    <t>51.5232,-0.1356</t>
  </si>
  <si>
    <t>GOWER ST 115-117</t>
  </si>
  <si>
    <t>115-117 GOWER STREET</t>
  </si>
  <si>
    <t>LONODN</t>
  </si>
  <si>
    <t>51.523185,-0.133695</t>
  </si>
  <si>
    <t>CHENIES MEWS, 86-98</t>
  </si>
  <si>
    <t>86-96 &amp; 96A-98 CHENIES MEWS</t>
  </si>
  <si>
    <t>51.523048,-0.13403551</t>
  </si>
  <si>
    <t>ARTHUR TATTERSALL HOUSE</t>
  </si>
  <si>
    <t>119-131 GOWER STREET</t>
  </si>
  <si>
    <t>WC1E 6AT</t>
  </si>
  <si>
    <t>51.523286,-0.133799</t>
  </si>
  <si>
    <t>PRANKERD HOUSE</t>
  </si>
  <si>
    <t>195 NORTH GOWER STREET</t>
  </si>
  <si>
    <t>NW1 2NJ</t>
  </si>
  <si>
    <t>51.526433,-0.137227</t>
  </si>
  <si>
    <t>CLIFFORD PUGH HOUSE</t>
  </si>
  <si>
    <t>5-7 LANCASTER GROVE</t>
  </si>
  <si>
    <t>NW3 4EU</t>
  </si>
  <si>
    <t>51.546592,-0.171482</t>
  </si>
  <si>
    <t>Joint Freehold</t>
  </si>
  <si>
    <t>CRUCIFORM BUILDING</t>
  </si>
  <si>
    <t>51.5241,-0.1346</t>
  </si>
  <si>
    <t>MORTIMER MARKET CENTRE</t>
  </si>
  <si>
    <t>WC1E 6AU</t>
  </si>
  <si>
    <t>51.522822,-0.135698</t>
  </si>
  <si>
    <t>27-29 CAYTON STREET</t>
  </si>
  <si>
    <t>EC1V 9EJ</t>
  </si>
  <si>
    <t>51.527504,-0.091082</t>
  </si>
  <si>
    <t>11-43 BATH STREET</t>
  </si>
  <si>
    <t>EC1V 9EL</t>
  </si>
  <si>
    <t>51.527229,-0.091107</t>
  </si>
  <si>
    <t>MOORFIELDS EYE HOSPITAL</t>
  </si>
  <si>
    <t>162 CITY ROAD</t>
  </si>
  <si>
    <t>EC1V 2PD</t>
  </si>
  <si>
    <t>51.527451,-0.08944</t>
  </si>
  <si>
    <t>17-25 CAYTON STREET</t>
  </si>
  <si>
    <t>EC1V 9EH</t>
  </si>
  <si>
    <t>51.527476,-0.090808</t>
  </si>
  <si>
    <t>CHANDLER HOUSE</t>
  </si>
  <si>
    <t>2 WAKEFIELD STREET</t>
  </si>
  <si>
    <t>WC1N 1PF</t>
  </si>
  <si>
    <t>51.5259,-0.1228</t>
  </si>
  <si>
    <t>INST NEUROLOGY - 1 WAKEFIELD ST</t>
  </si>
  <si>
    <t>1 WAKEFIELD STREET</t>
  </si>
  <si>
    <t>WC1N 1PJ</t>
  </si>
  <si>
    <t>51.526101,-0.123129</t>
  </si>
  <si>
    <t>ICH - MAIN BUILDING</t>
  </si>
  <si>
    <t>30 GUILDFORD STREET</t>
  </si>
  <si>
    <t>WC1N 1EH</t>
  </si>
  <si>
    <t>51.523209,-0.120221</t>
  </si>
  <si>
    <t>ICH - WELLCOME TRUST BUILDING</t>
  </si>
  <si>
    <t>30 GUILFORD STREET</t>
  </si>
  <si>
    <t>51.523135,-0.119861</t>
  </si>
  <si>
    <t>ICH - PHILIP ULLMAN WING</t>
  </si>
  <si>
    <t>51.52319,-0.119515</t>
  </si>
  <si>
    <t>ICH - WOLFSON CENTRE</t>
  </si>
  <si>
    <t>MECKLENBURGH SQUARE</t>
  </si>
  <si>
    <t>WC1N2AD</t>
  </si>
  <si>
    <t>51.5242,-0.11874</t>
  </si>
  <si>
    <t>ICH - CAMELIA BOTNAR BUILDING</t>
  </si>
  <si>
    <t>85, LAMBS CONDUIT STREET</t>
  </si>
  <si>
    <t>WC1N 3LH</t>
  </si>
  <si>
    <t>51.522957,-0.119412</t>
  </si>
  <si>
    <t>INST NEUROLOGY - QUEEN SQUARE HOUSE</t>
  </si>
  <si>
    <t>22 QUEEN SQUARE</t>
  </si>
  <si>
    <t>WC1N 3RX</t>
  </si>
  <si>
    <t>51.522646,-0.122446</t>
  </si>
  <si>
    <t>INST NEUROLOGY - 23 QUEEN SQUARE</t>
  </si>
  <si>
    <t>23 QUEEN SQUARE</t>
  </si>
  <si>
    <t>51.522434,-0.123041</t>
  </si>
  <si>
    <t>ALEXANDRA HOUSE, 17-19 QUEEN SQUARE</t>
  </si>
  <si>
    <t>17-19 QUEEN SQUARE</t>
  </si>
  <si>
    <t>WC1N 3AZ</t>
  </si>
  <si>
    <t>51.522147,-0.123422</t>
  </si>
  <si>
    <t>EASTMAN DENTAL INSTITUTE</t>
  </si>
  <si>
    <t>256 GRAYS INN ROAD</t>
  </si>
  <si>
    <t>WC1X 8LD</t>
  </si>
  <si>
    <t>51.526298,-0.117642</t>
  </si>
  <si>
    <t>INST NEUROLOGY - 12 QUEEN SQUARE</t>
  </si>
  <si>
    <t>12 QUEEN SQUARE</t>
  </si>
  <si>
    <t>WC1N 3AR</t>
  </si>
  <si>
    <t>51.521855,-0.123155</t>
  </si>
  <si>
    <t>INST NEUROLOGY - 8/11 QUEEN SQUARE</t>
  </si>
  <si>
    <t>8 - 11 QUEEN SQUARE</t>
  </si>
  <si>
    <t>51.521678,-0.123025</t>
  </si>
  <si>
    <t>INST NEUROLOGY - NHNN WEST WING</t>
  </si>
  <si>
    <t>QUEEN SQUARE</t>
  </si>
  <si>
    <t>WC1N 3BG</t>
  </si>
  <si>
    <t>51.522249,-0.122285</t>
  </si>
  <si>
    <t>HUNTER STREET, 8</t>
  </si>
  <si>
    <t>8 HUNTER STREET</t>
  </si>
  <si>
    <t>WC1N 1BN</t>
  </si>
  <si>
    <t>51.525629,-0.123296</t>
  </si>
  <si>
    <t>ASTOR COLLEGE</t>
  </si>
  <si>
    <t>99 CHARLOTTE STREET</t>
  </si>
  <si>
    <t>W1T 4QB</t>
  </si>
  <si>
    <t>51.52072,-0.137678</t>
  </si>
  <si>
    <t>COURTAULD BUILDING</t>
  </si>
  <si>
    <t>91 RIDING HOUSE STREET</t>
  </si>
  <si>
    <t>W1P 8BT</t>
  </si>
  <si>
    <t>CHARLES BELL HOUSE</t>
  </si>
  <si>
    <t>67-73 RIDING HOUSE STREET</t>
  </si>
  <si>
    <t>W1W 7EJ</t>
  </si>
  <si>
    <t>51.5194,-0.1390</t>
  </si>
  <si>
    <t>GRAYS INN ROAD, 330 - RNTNEH</t>
  </si>
  <si>
    <t>330 GRAYS INN ROAD</t>
  </si>
  <si>
    <t>WC1X 8DA</t>
  </si>
  <si>
    <t>51.529261,-0.119723</t>
  </si>
  <si>
    <t>INST OF ORTH - RESEARCH BLOCK</t>
  </si>
  <si>
    <t>BROCKLEY HILL</t>
  </si>
  <si>
    <t>STANMORE - MIDDLESEX</t>
  </si>
  <si>
    <t>HA7 4LP</t>
  </si>
  <si>
    <t>51.631158,-0.307539</t>
  </si>
  <si>
    <t>INST OF ORTH - STUDENT CENTRE</t>
  </si>
  <si>
    <t>51.631404,-0.307301</t>
  </si>
  <si>
    <t>INST OF ORTH - WORKSHOP</t>
  </si>
  <si>
    <t>51.631015,-0.307059</t>
  </si>
  <si>
    <t>INST OF ORTH - BIOMEDICAL ENG BLDG</t>
  </si>
  <si>
    <t>51.631534,-0.306582</t>
  </si>
  <si>
    <t>INST OF ORTH - WEAR TEST BUILDING</t>
  </si>
  <si>
    <t>51.63067,-0.308607</t>
  </si>
  <si>
    <t>INST OF ORTH - DAWN TRUST BUILDING</t>
  </si>
  <si>
    <t>INST OF ORTH - GOAT HOUSE</t>
  </si>
  <si>
    <t>INST OF ORTH - TEACHING CENTRE</t>
  </si>
  <si>
    <t>51.630968,-0.307708</t>
  </si>
  <si>
    <t>334-336 GRAYS INN ROAD</t>
  </si>
  <si>
    <t>WC1X 8EE</t>
  </si>
  <si>
    <t>51.529138,-0.119647</t>
  </si>
  <si>
    <t>ROYAL FREE HOSPITAL</t>
  </si>
  <si>
    <t>ROWLAND HILL ST</t>
  </si>
  <si>
    <t>HAMPSTEAD - LONDON</t>
  </si>
  <si>
    <t>NW3 2PF</t>
  </si>
  <si>
    <t>51.552518,-0.165699</t>
  </si>
  <si>
    <t>BERNARD JOHNSON HOUSE</t>
  </si>
  <si>
    <t>78 FORTIS GREEN</t>
  </si>
  <si>
    <t>N2 9EX</t>
  </si>
  <si>
    <t>51.590596,-0.158198</t>
  </si>
  <si>
    <t>BELNOR HOUSE</t>
  </si>
  <si>
    <t>FULMAR WAY</t>
  </si>
  <si>
    <t>WICKFORD BUSINESS PARK</t>
  </si>
  <si>
    <t>SS11 8YW</t>
  </si>
  <si>
    <t>51.603265,0.547342</t>
  </si>
  <si>
    <t>ICH - 43 GREAT ORMOND STREET</t>
  </si>
  <si>
    <t>43 GREAT ORMOND STREET</t>
  </si>
  <si>
    <t>WC1N 3HZ</t>
  </si>
  <si>
    <t>51.521746,-0.120331</t>
  </si>
  <si>
    <t>INST NEUROLOGY - 7 QUEEN SQUARE</t>
  </si>
  <si>
    <t>7 QUEEN SQUARE</t>
  </si>
  <si>
    <t>51.521538,-0.122841</t>
  </si>
  <si>
    <t>GOSPEL OAK STORE UNIT</t>
  </si>
  <si>
    <t>LISMORE CIRCUS</t>
  </si>
  <si>
    <t>NW5</t>
  </si>
  <si>
    <t>SHENLEY ATHLETIC GROUND PAVILION</t>
  </si>
  <si>
    <t>BELL LANE</t>
  </si>
  <si>
    <t>SHENLEY, LONDON COLNEY</t>
  </si>
  <si>
    <t>AL2 1BZ</t>
  </si>
  <si>
    <t>51.711588,-0.279078</t>
  </si>
  <si>
    <t>SHENLEY ATHLETIC GROUND CHANGING RO</t>
  </si>
  <si>
    <t>51.711625,-0.280355</t>
  </si>
  <si>
    <t>SHENLEY ATHLETIC GROUND WORKSHOP &amp;</t>
  </si>
  <si>
    <t>51.711771,-0.280674</t>
  </si>
  <si>
    <t>SHENLEY GD.MANAGERS HOUSE</t>
  </si>
  <si>
    <t>51.711639,-0.278687</t>
  </si>
  <si>
    <t>SHENLEY DEP.GD.MAN.HOUSE</t>
  </si>
  <si>
    <t>51.712328,-0.279583</t>
  </si>
  <si>
    <t>SHENLEY STEWARD'S HOUSE</t>
  </si>
  <si>
    <t>51.712336,-0.279682</t>
  </si>
  <si>
    <t>SHENLEY ATHLETIC GROUND FITNESS TRA</t>
  </si>
  <si>
    <t>51.711472,-0.279054</t>
  </si>
  <si>
    <t>HAWKRIDGE ANNEX</t>
  </si>
  <si>
    <t>51.548855,-0.149356</t>
  </si>
  <si>
    <t>HAWKRIDGE ADMINISTRATION BUILDING</t>
  </si>
  <si>
    <t>51.54868,-0.149509</t>
  </si>
  <si>
    <t>GRAYS INN ROAD 123</t>
  </si>
  <si>
    <t>123, GRAYS INN ROAD</t>
  </si>
  <si>
    <t>WC1X 8TU</t>
  </si>
  <si>
    <t>51.525846,-0.117038</t>
  </si>
  <si>
    <t>332, GRAYS INN ROAD</t>
  </si>
  <si>
    <t>Part Freehold/Part Leasehold</t>
  </si>
  <si>
    <t>MALET PLACE ENGINEERING BUILDING</t>
  </si>
  <si>
    <t>51.5231,-0.1323</t>
  </si>
  <si>
    <t>FRANCES GARDNER HOUSE</t>
  </si>
  <si>
    <t>51.526346,-0.115716</t>
  </si>
  <si>
    <t>TOTTENHAM COURT ROAD, 90</t>
  </si>
  <si>
    <t>90 TOTTENHAM COURT ROAD</t>
  </si>
  <si>
    <t>W1T 4TJ</t>
  </si>
  <si>
    <t>51.521879,-0.135606</t>
  </si>
  <si>
    <t>ABERDEEN MANSIONS, 20</t>
  </si>
  <si>
    <t>WC1N 1NN</t>
  </si>
  <si>
    <t>51.525502,-0.124919</t>
  </si>
  <si>
    <t>ORMOND HOUSE</t>
  </si>
  <si>
    <t>WC1N 3JD</t>
  </si>
  <si>
    <t>51.520968,-0.121307</t>
  </si>
  <si>
    <t>NEIL SHARP HOUSE</t>
  </si>
  <si>
    <t>51.544582,-0.135991</t>
  </si>
  <si>
    <t>NETWORK BUILDING</t>
  </si>
  <si>
    <t>97 TOTTENHAM COURT ROAD</t>
  </si>
  <si>
    <t>WC1T 4TP</t>
  </si>
  <si>
    <t>51.5223,-0.1363</t>
  </si>
  <si>
    <t>RECEPTION BUILDING</t>
  </si>
  <si>
    <t>109, CAMDEN ROAD, LONDON</t>
  </si>
  <si>
    <t>51.544914,-0.135376</t>
  </si>
  <si>
    <t>TUFNELL PARK - PAMELA</t>
  </si>
  <si>
    <t>UNIT 1, STATION ROAD</t>
  </si>
  <si>
    <t>N19 5UN</t>
  </si>
  <si>
    <t>51.559454,-0.13514</t>
  </si>
  <si>
    <t>ICH - 3-5 LONG YARD</t>
  </si>
  <si>
    <t>3-5 LONG YARD</t>
  </si>
  <si>
    <t>WC1N 3LS</t>
  </si>
  <si>
    <t>51.523052,-0.118391</t>
  </si>
  <si>
    <t>TOTTENHAM COURT ROAD, 188</t>
  </si>
  <si>
    <t>188 TOTTENHAM COURT ROAD</t>
  </si>
  <si>
    <t>W1T 7PH</t>
  </si>
  <si>
    <t>51.5219,-0.1354</t>
  </si>
  <si>
    <t>ICH - CARDIAC WING</t>
  </si>
  <si>
    <t>51.522753,-0.1199</t>
  </si>
  <si>
    <t>ENGINEERING FRONT BUILDING</t>
  </si>
  <si>
    <t>51.5226,-0.1323</t>
  </si>
  <si>
    <t>51.527076,-0.091054</t>
  </si>
  <si>
    <t>51.526918,-0.090966</t>
  </si>
  <si>
    <t>OPHTHALMOLOGY LECTURE CABIN</t>
  </si>
  <si>
    <t>51.527254,-0.090699</t>
  </si>
  <si>
    <t>UCL HOSPITAL</t>
  </si>
  <si>
    <t>235 EUSTON ROAD</t>
  </si>
  <si>
    <t>NW1 2BU</t>
  </si>
  <si>
    <t>51.525243,-0.136015</t>
  </si>
  <si>
    <t>GORDON SQUARE, 49-51</t>
  </si>
  <si>
    <t>49 - 51 GORDON SQUARE</t>
  </si>
  <si>
    <t>WC1H 0PN</t>
  </si>
  <si>
    <t>51.524292,-0.129878</t>
  </si>
  <si>
    <t>GOLDSMID HOUSE (WILTON PLAZA)</t>
  </si>
  <si>
    <t>34-36 GILLINGHAM STREET</t>
  </si>
  <si>
    <t>SW1V 1HU</t>
  </si>
  <si>
    <t>51.493422,-0.142905</t>
  </si>
  <si>
    <t>MEDICAL SCHOOL BUILDING</t>
  </si>
  <si>
    <t>74, HUNTLEY STREET</t>
  </si>
  <si>
    <t>51.523504,-0.134937</t>
  </si>
  <si>
    <t>ROCKEFELLER BOILER HOUSE</t>
  </si>
  <si>
    <t>CHENIES MEWS</t>
  </si>
  <si>
    <t>51.523105,-0.134226</t>
  </si>
  <si>
    <t>N19 5NF</t>
  </si>
  <si>
    <t>51.56611,-0.138938</t>
  </si>
  <si>
    <t>TAVISTOCK SQUARE, 34</t>
  </si>
  <si>
    <t>34 TAVISTOCK SQUARE</t>
  </si>
  <si>
    <t>51.524993,-0.130017</t>
  </si>
  <si>
    <t>INST NEUROLOGY - 33 QUEEN SQUARE</t>
  </si>
  <si>
    <t>33 QUEEN SQUARE</t>
  </si>
  <si>
    <t>JAMES LIGHTHILL LODGE</t>
  </si>
  <si>
    <t>1 - 25 PENTON RISE</t>
  </si>
  <si>
    <t>CHAPEL PLACE,1-2   PORTSLADE BRIGHT</t>
  </si>
  <si>
    <t>1-2 CHAPEL PLACE</t>
  </si>
  <si>
    <t>PORTSLADE - BRIGHTON</t>
  </si>
  <si>
    <t>BN41 1DR</t>
  </si>
  <si>
    <t>50.831343,-0.212619</t>
  </si>
  <si>
    <t>GREAT ORMOND STREET, 34</t>
  </si>
  <si>
    <t>WC1N 3RD</t>
  </si>
  <si>
    <t>51.522141,-0.120707</t>
  </si>
  <si>
    <t>TAVITON STREET, 2</t>
  </si>
  <si>
    <t>2 TAVITON STREET</t>
  </si>
  <si>
    <t>51.525902,-0.131737</t>
  </si>
  <si>
    <t>MAPLE HOUSE</t>
  </si>
  <si>
    <t>149 TOTTENHAM COURT ROAD</t>
  </si>
  <si>
    <t>W1T 7DN</t>
  </si>
  <si>
    <t>51.52418,-0.137227</t>
  </si>
  <si>
    <t>CENTRAL HOUSE</t>
  </si>
  <si>
    <t>14 UPPER WOBURN PLACE</t>
  </si>
  <si>
    <t>WC1H 0NN</t>
  </si>
  <si>
    <t>51.526759,-0.129938</t>
  </si>
  <si>
    <t>TAVISTOCK SQUARE, 35</t>
  </si>
  <si>
    <t>35 TAVISTOCK SQUARE</t>
  </si>
  <si>
    <t>TOTTENHAM COURT ROAD, 175-176</t>
  </si>
  <si>
    <t>175-176 TOTTENHAM COURT ROAD</t>
  </si>
  <si>
    <t>W1T 7NX</t>
  </si>
  <si>
    <t>MONOMARK HOUSE</t>
  </si>
  <si>
    <t>27 OLD GLOUCESTER STREET</t>
  </si>
  <si>
    <t>WC1N 3AX</t>
  </si>
  <si>
    <t>PHYSICS YARD</t>
  </si>
  <si>
    <t>OSSULSTON STREET</t>
  </si>
  <si>
    <t>NW1</t>
  </si>
  <si>
    <t>GORDON SQUARE, 55-59</t>
  </si>
  <si>
    <t>55-59 GORDON SQUARE</t>
  </si>
  <si>
    <t>WC1H 0NU</t>
  </si>
  <si>
    <t>c1824</t>
  </si>
  <si>
    <t>ISLINGTON - LONDON</t>
  </si>
  <si>
    <t>TOTTENHAM COURT ROAD, 170</t>
  </si>
  <si>
    <t>170 TOTTENHAM COURT ROAD</t>
  </si>
  <si>
    <t>W1T 7HA</t>
  </si>
  <si>
    <t>GOWER STREET, 91</t>
  </si>
  <si>
    <t>91 GOWER STREET</t>
  </si>
  <si>
    <t>PODIUM</t>
  </si>
  <si>
    <t>1 EVERSHOLT STREET</t>
  </si>
  <si>
    <t>NW1 2DN</t>
  </si>
  <si>
    <t>TAVISTOCK SQUARE, 31</t>
  </si>
  <si>
    <t>CONCATENATE</t>
  </si>
  <si>
    <t>Arms-net updated:</t>
  </si>
  <si>
    <t>Asbestos Management Cost:</t>
  </si>
  <si>
    <t>CONCATENATE ADDRESS</t>
  </si>
  <si>
    <t>New Build</t>
  </si>
  <si>
    <t>WILKINS BUILDING (MAIN BUILDING)</t>
  </si>
  <si>
    <t>BLOOMSBURY THEATRE</t>
  </si>
  <si>
    <t>RAMSAY HALL (LONDON,PARIS,NEW YORK)</t>
  </si>
  <si>
    <t>ANNE STEPHENSON HOUSE</t>
  </si>
  <si>
    <t>RAMSAY HALL (ROME)</t>
  </si>
  <si>
    <t>JOHN TOVELL HOUSE, GOWER ST, 89</t>
  </si>
  <si>
    <t>JOHN TOVELL HOUSE, GOWER ST, 93-97</t>
  </si>
  <si>
    <t>HAWKRIDGE HOUSE</t>
  </si>
  <si>
    <t>FLAT 58, BLOOMSBURY MANSIONS</t>
  </si>
  <si>
    <t>WIMPOLE STREET 51 (1 ROOM)</t>
  </si>
  <si>
    <t>LONDON SCHOOL HYGIENE TROP (1 ROOM)</t>
  </si>
  <si>
    <t>WILSON STREET, 69</t>
  </si>
  <si>
    <t>BEDFORD PLACE, 33</t>
  </si>
  <si>
    <t>EUSTON ROAD, 222</t>
  </si>
  <si>
    <t>AVIATION HOUSE</t>
  </si>
  <si>
    <t>WHITTINGTN HOSPITAL - HIGHGATE WING</t>
  </si>
  <si>
    <t>HAMPSTEAD ROAD, 62-64</t>
  </si>
  <si>
    <t>ROYAL INSTITUTION, THE (11 ROOMS)</t>
  </si>
  <si>
    <t>RUSSELL SQUARE, 17 (2 ROOMS)</t>
  </si>
  <si>
    <t>CAMLEY STREET, 103</t>
  </si>
  <si>
    <t>KING GEORGE HOSPITAL</t>
  </si>
  <si>
    <t>TEMPORARY WELFARE BLDG - BEACH SITE</t>
  </si>
  <si>
    <t>CIB - TEMPORARY WELFARE BLDG</t>
  </si>
  <si>
    <t>PAVILION - TEMPORARY WELFARE BUILDI</t>
  </si>
  <si>
    <t>JAPANESE GARDEN - TEMPORARY WELFARE</t>
  </si>
  <si>
    <t>SHROPSHIRE HOUSE</t>
  </si>
  <si>
    <t>INST OF OPHTHALM - WOLFSON BLDG</t>
  </si>
  <si>
    <t>INST OF OPHTHALM - ASHTON BUILDING</t>
  </si>
  <si>
    <t>INST OF OPHTHALM - CAYTON ST, 17-25</t>
  </si>
  <si>
    <t>THE SAINSBURY WELLCOME CENTRE</t>
  </si>
  <si>
    <t>EAR INSTITUTE- GRAYS INN RD 334-336</t>
  </si>
  <si>
    <t>HAMPSTEAD ROAD, 132</t>
  </si>
  <si>
    <t>HAMPSTEAD ROAD, 140</t>
  </si>
  <si>
    <t>SHENLEY ASST.GDMAN'S HOUSE 325</t>
  </si>
  <si>
    <t>SHENLEY ASST.GDMAN'S HOUSE 326</t>
  </si>
  <si>
    <t>EAR INSTITUTE- GRAYS INN RD 332</t>
  </si>
  <si>
    <t>INST OF OPHTHALM - PHASE 6A BATH ST</t>
  </si>
  <si>
    <t>INST OF OPHTHALM - PHASE 6B BATH ST</t>
  </si>
  <si>
    <t>WHITTINGTON HOSPITAL - MAIN SITE</t>
  </si>
  <si>
    <t>FRANCIS CRICK INSTITUTE, THE</t>
  </si>
  <si>
    <t>NEW HALL</t>
  </si>
  <si>
    <t>BIDBOROUGH HOUSE</t>
  </si>
  <si>
    <t>EAR INSTITUTE - WICKLOW STREET 75</t>
  </si>
  <si>
    <t>1804-6</t>
  </si>
  <si>
    <t>4-8 ENDSLEIGH GARDENS</t>
  </si>
  <si>
    <t>c1825-6</t>
  </si>
  <si>
    <t>13-16 RUSSELL SQUARE</t>
  </si>
  <si>
    <t>13 TAVISTOCK SQUARE</t>
  </si>
  <si>
    <t>1 EUSTON SQUARE</t>
  </si>
  <si>
    <t>THE RIDGEWAY, MILL HILL</t>
  </si>
  <si>
    <t>61 COLINDALE AVENUE</t>
  </si>
  <si>
    <t>69 WILSON STREET</t>
  </si>
  <si>
    <t>EC2A 2BB</t>
  </si>
  <si>
    <t>33, BEDFORD PLACE</t>
  </si>
  <si>
    <t>WC1B 5JU</t>
  </si>
  <si>
    <t>c1815</t>
  </si>
  <si>
    <t>222, EUSTON ROAD</t>
  </si>
  <si>
    <t>NW1 2DA</t>
  </si>
  <si>
    <t>125, KINGSWAY</t>
  </si>
  <si>
    <t>WC2B 6NH</t>
  </si>
  <si>
    <t>DARTMOUTH PARK HILL</t>
  </si>
  <si>
    <t>N19 5JG</t>
  </si>
  <si>
    <t>62 - 64 HAMPSTEAD ROAD</t>
  </si>
  <si>
    <t>NW1 2NU</t>
  </si>
  <si>
    <t>21 ALBEMARLE STREET</t>
  </si>
  <si>
    <t>W1S 4BS</t>
  </si>
  <si>
    <t>17 RUSSELL SQUARE</t>
  </si>
  <si>
    <t>WC1B 5DR</t>
  </si>
  <si>
    <t>103 CAMLEY STREET</t>
  </si>
  <si>
    <t>N1C 4PF</t>
  </si>
  <si>
    <t>BARLEY LANE</t>
  </si>
  <si>
    <t>ILFORD</t>
  </si>
  <si>
    <t>IG3 8YB</t>
  </si>
  <si>
    <t>WC1E 6LB</t>
  </si>
  <si>
    <t>11-20 CAPPER STREET</t>
  </si>
  <si>
    <t>WC1E 6JA</t>
  </si>
  <si>
    <t>1928 - 30</t>
  </si>
  <si>
    <t>CLEVELAND STREET</t>
  </si>
  <si>
    <t>W1P 6DB</t>
  </si>
  <si>
    <t>51.5205, -0.1385</t>
  </si>
  <si>
    <t>EAST FINCHLEY, LONDON</t>
  </si>
  <si>
    <t>132 HAMPSTEAD ROAD</t>
  </si>
  <si>
    <t>NW1 2PS</t>
  </si>
  <si>
    <t>140 HAMPSTEAD ROAD</t>
  </si>
  <si>
    <t>NW1 2BX</t>
  </si>
  <si>
    <t>51.530446,-0.138393</t>
  </si>
  <si>
    <t>WREN STREET, GRAYS INN ROAD</t>
  </si>
  <si>
    <t>KENTON STREET</t>
  </si>
  <si>
    <t>2ND FLOOR, 26/27 BOSWELL ST.</t>
  </si>
  <si>
    <t>MAGDALA AVENUE</t>
  </si>
  <si>
    <t>1826 -1930</t>
  </si>
  <si>
    <t>Land, u Substation</t>
  </si>
  <si>
    <t>465 CALEDONIAN ROAD</t>
  </si>
  <si>
    <t>N7 9GU</t>
  </si>
  <si>
    <t>31 TAVISTOCK SQUARE</t>
  </si>
  <si>
    <t>20 MABLEDON PLACE</t>
  </si>
  <si>
    <t>WC1H 9BF</t>
  </si>
  <si>
    <t>75 WICKLOW STREET</t>
  </si>
  <si>
    <t>WC1X 9JY</t>
  </si>
  <si>
    <t>ABERDEEN MANSIONS, 20_353</t>
  </si>
  <si>
    <t>ALEXANDRA HOUSE, 17-19 QUEEN SQUARE_244</t>
  </si>
  <si>
    <t>ANDREW HUXLEY BUILDING_125</t>
  </si>
  <si>
    <t>ANECHOIC ROOM_31</t>
  </si>
  <si>
    <t>ANNE STEPHENSON HOUSE_66</t>
  </si>
  <si>
    <t>ARTHUR TATTERSALL HOUSE_207</t>
  </si>
  <si>
    <t>ASTOR COLLEGE_251</t>
  </si>
  <si>
    <t>AVIATION HOUSE_151</t>
  </si>
  <si>
    <t>BEDFORD PLACE, 33_149</t>
  </si>
  <si>
    <t>BEDFORD WAY, 26_85</t>
  </si>
  <si>
    <t>BELNOR HOUSE_305</t>
  </si>
  <si>
    <t>BENTHAM HOUSE_56</t>
  </si>
  <si>
    <t>BERNARD JOHNSON HOUSE_291</t>
  </si>
  <si>
    <t>BERNARD KATZ BUILDING_50</t>
  </si>
  <si>
    <t>BLAKENEY POINT, BUNK HOUSE_76</t>
  </si>
  <si>
    <t>BLAKENEY POINT, MAIN BUILDING_75</t>
  </si>
  <si>
    <t>BLOOMSBURY THEATRE_9</t>
  </si>
  <si>
    <t>BUNGALOWS, 109 CAMDEN ROAD_65</t>
  </si>
  <si>
    <t>CAMLEY STREET, 103_156</t>
  </si>
  <si>
    <t>CAMPBELL HOUSE EAST_54</t>
  </si>
  <si>
    <t>CAMPBELL HOUSE WEST_73</t>
  </si>
  <si>
    <t>CENTRAL HOUSE_388</t>
  </si>
  <si>
    <t>CHADWICK BUILDING_13</t>
  </si>
  <si>
    <t>CHANDLER HOUSE_235</t>
  </si>
  <si>
    <t>CHAPEL PLACE,1-2 PORTSLADE BRIGHT_380</t>
  </si>
  <si>
    <t>CHARLES BELL HOUSE_257</t>
  </si>
  <si>
    <t>CHENIES MEWS, 86-98_204</t>
  </si>
  <si>
    <t>CHRISTOPHER INGOLD BUILDING_67</t>
  </si>
  <si>
    <t>CLIFFORD PUGH HOUSE_210</t>
  </si>
  <si>
    <t>CONTEMPLATION ROOM_34</t>
  </si>
  <si>
    <t>COURTAULD BUILDING_255</t>
  </si>
  <si>
    <t>CRUCIFORM BUILDING_212</t>
  </si>
  <si>
    <t>DARWIN BUILDING_44</t>
  </si>
  <si>
    <t>DENYS HOLLAND HOUSE_64</t>
  </si>
  <si>
    <t>DMS WATSON BUILDING_42</t>
  </si>
  <si>
    <t>DRAYTON HOUSE_107</t>
  </si>
  <si>
    <t>EAR INSTITUTE - WICKLOW STREET 75_401</t>
  </si>
  <si>
    <t>EAR INSTITUTE- GRAYS INN RD 332_348</t>
  </si>
  <si>
    <t>EAR INSTITUTE- GRAYS INN RD 334-336_280</t>
  </si>
  <si>
    <t>EASTMAN DENTAL INSTITUTE_245</t>
  </si>
  <si>
    <t>EGYPTOLOGY_41</t>
  </si>
  <si>
    <t>ELECTRICITY TRANSFORMER CHAMBER_52</t>
  </si>
  <si>
    <t>ENGINEERING FRONT BUILDING_365</t>
  </si>
  <si>
    <t>EUSTON ROAD, 222_150</t>
  </si>
  <si>
    <t>EUSTON SQUARE, 1_136</t>
  </si>
  <si>
    <t>FAIRFIELD COURT_140</t>
  </si>
  <si>
    <t>FLAT 58, BLOOMSBURY MANSIONS_118</t>
  </si>
  <si>
    <t>FOSTER COURT_40</t>
  </si>
  <si>
    <t>FRANCES GARDNER HOUSE_351</t>
  </si>
  <si>
    <t>FRANCIS CRICK INSTITUTE, THE_393</t>
  </si>
  <si>
    <t>FRONT LODGES_14</t>
  </si>
  <si>
    <t>GIDEON SCHREIER WING (HILLEL HOUSE)_109</t>
  </si>
  <si>
    <t>GOLDSMID HOUSE (WILTON PLAZA)_373</t>
  </si>
  <si>
    <t>GORDON HOUSE_88</t>
  </si>
  <si>
    <t>GORDON SQ 31-34 &amp; 14 TAVITON STREET_90</t>
  </si>
  <si>
    <t>GORDON SQUARE, 16-18_35</t>
  </si>
  <si>
    <t>GORDON SQUARE, 19_33</t>
  </si>
  <si>
    <t>GORDON SQUARE, 20_32</t>
  </si>
  <si>
    <t>GORDON SQUARE, 21_30</t>
  </si>
  <si>
    <t>GORDON SQUARE, 22_29</t>
  </si>
  <si>
    <t>GORDON SQUARE, 23_28</t>
  </si>
  <si>
    <t>GORDON SQUARE, 24_26</t>
  </si>
  <si>
    <t>GORDON SQUARE, 25_25</t>
  </si>
  <si>
    <t>GORDON SQUARE, 26_24</t>
  </si>
  <si>
    <t>GORDON SQUARE, 36-38_134</t>
  </si>
  <si>
    <t>GORDON SQUARE, 48_116</t>
  </si>
  <si>
    <t>GORDON SQUARE, 49-51_371</t>
  </si>
  <si>
    <t>GORDON SQUARE, 55-59_394</t>
  </si>
  <si>
    <t>GORDON STREET, 25_2</t>
  </si>
  <si>
    <t>GOSH (3 ROOMS)_139</t>
  </si>
  <si>
    <t>GOSPEL OAK STORE UNIT_316</t>
  </si>
  <si>
    <t>GOWER PLACE, 23_95</t>
  </si>
  <si>
    <t>GOWER ST 115-117_203</t>
  </si>
  <si>
    <t>GOWER STREET, 134-136(LEWIS'S BLDG)_48</t>
  </si>
  <si>
    <t>GOWER STREET, 66-72_87</t>
  </si>
  <si>
    <t>GOWER STREET, 91_397</t>
  </si>
  <si>
    <t>GRAYS INN ROAD 123_347</t>
  </si>
  <si>
    <t>GRAYS INN ROAD, 330 - RNTNEH_264</t>
  </si>
  <si>
    <t>GREAT ORMOND STREET, 34_382</t>
  </si>
  <si>
    <t>HAMPSTEAD ROAD, 132_317</t>
  </si>
  <si>
    <t>HAMPSTEAD ROAD, 140_318</t>
  </si>
  <si>
    <t>HAMPSTEAD ROAD, 62-64_153</t>
  </si>
  <si>
    <t>HATTER INSTITUTE_198</t>
  </si>
  <si>
    <t>HAWKRIDGE ADMINISTRATION BUILDING_345</t>
  </si>
  <si>
    <t>HAWKRIDGE ANNEX_344</t>
  </si>
  <si>
    <t>HAWKRIDGE HOUSE_96</t>
  </si>
  <si>
    <t>HEALTH CENTRE_100</t>
  </si>
  <si>
    <t>HEALTH PROTECTION AGENCY (1 ROOM)_147</t>
  </si>
  <si>
    <t>HENRY MORLEY_36</t>
  </si>
  <si>
    <t>HUNTER STREET, 8_249</t>
  </si>
  <si>
    <t>IAN BAKER HOUSE_124</t>
  </si>
  <si>
    <t>ICH - 3-5 LONG YARD_361</t>
  </si>
  <si>
    <t>ICH - 43 GREAT ORMOND STREET_306</t>
  </si>
  <si>
    <t>ICH - CAMELIA BOTNAR BUILDING_241</t>
  </si>
  <si>
    <t>ICH - CARDIAC WING_364</t>
  </si>
  <si>
    <t>ICH - MAIN BUILDING_237</t>
  </si>
  <si>
    <t>ICH - PHILIP ULLMAN WING_239</t>
  </si>
  <si>
    <t>ICH - WELLCOME TRUST BUILDING_238</t>
  </si>
  <si>
    <t>ICH - WOLFSON CENTRE_240</t>
  </si>
  <si>
    <t>IFOR EVANS HALL_69</t>
  </si>
  <si>
    <t>INST NEUROLOGY - 1 WAKEFIELD ST_236</t>
  </si>
  <si>
    <t>INST NEUROLOGY - 12 QUEEN SQUARE_246</t>
  </si>
  <si>
    <t>INST NEUROLOGY - 23 QUEEN SQUARE_243</t>
  </si>
  <si>
    <t>INST NEUROLOGY - 33 QUEEN SQUARE_378</t>
  </si>
  <si>
    <t>INST NEUROLOGY - 7 QUEEN SQUARE_307</t>
  </si>
  <si>
    <t>INST NEUROLOGY - 8/11 QUEEN SQUARE_247</t>
  </si>
  <si>
    <t>INST NEUROLOGY - NHNN WEST WING_248</t>
  </si>
  <si>
    <t>INST NEUROLOGY - QUEEN SQUARE HOUSE_242</t>
  </si>
  <si>
    <t>INST OF OPHTHALM - ASHTON BUILDING_232</t>
  </si>
  <si>
    <t>INST OF OPHTHALM - CAYTON ST, 17-25_234</t>
  </si>
  <si>
    <t>INST OF OPHTHALM - PHASE 6A BATH ST_366</t>
  </si>
  <si>
    <t>INST OF OPHTHALM - PHASE 6B BATH ST_367</t>
  </si>
  <si>
    <t>INST OF OPHTHALM - WOLFSON BLDG_231</t>
  </si>
  <si>
    <t>INST OF ORTH - BIOMEDICAL ENG BLDG_270</t>
  </si>
  <si>
    <t>INST OF ORTH - DAWN TRUST BUILDING_272</t>
  </si>
  <si>
    <t>INST OF ORTH - GOAT HOUSE_273</t>
  </si>
  <si>
    <t>INST OF ORTH - RESEARCH BLOCK_267</t>
  </si>
  <si>
    <t>INST OF ORTH - STUDENT CENTRE_268</t>
  </si>
  <si>
    <t>INST OF ORTH - TEACHING CENTRE_274</t>
  </si>
  <si>
    <t>INST OF ORTH - WEAR TEST BUILDING_271</t>
  </si>
  <si>
    <t>INST OF ORTH - WORKSHOP_269</t>
  </si>
  <si>
    <t>JAMES LIGHTHILL HOUSE_106</t>
  </si>
  <si>
    <t>JAMES LIGHTHILL LODGE_379</t>
  </si>
  <si>
    <t>JOHN DODGSON HOUSE_105</t>
  </si>
  <si>
    <t>JOHN TOVELL HOUSE, GOWER ST, 89_79</t>
  </si>
  <si>
    <t>JOHN TOVELL HOUSE, GOWER ST, 93-97_80</t>
  </si>
  <si>
    <t>KATHLEEN LONSDALE BUILDING_1</t>
  </si>
  <si>
    <t>KING GEORGE HOSPITAL_157</t>
  </si>
  <si>
    <t>LANGTON CLOSE_103</t>
  </si>
  <si>
    <t>LONDON CENTRE FOR NANOTECHNOLOGY_7</t>
  </si>
  <si>
    <t>LONDON SCHOOL HYGIENE TROP (1 ROOM)_146</t>
  </si>
  <si>
    <t>MALET PLACE ENGINEERING BUILDING_350</t>
  </si>
  <si>
    <t>MALET PLACE, 1-4_46</t>
  </si>
  <si>
    <t>MAPLE HOUSE_387</t>
  </si>
  <si>
    <t>MAX RAYNE HOUSE_70</t>
  </si>
  <si>
    <t>MEDAWAR BUILDING_37</t>
  </si>
  <si>
    <t>MEDICAL SCHOOL BUILDING_374</t>
  </si>
  <si>
    <t>MEDICAL SCIENCES AND ANATOMY_16</t>
  </si>
  <si>
    <t>MILL HILL - FRY OBSERVATORY_122</t>
  </si>
  <si>
    <t>MILL HILL - RADCLIFFE OBSERVATORY_121</t>
  </si>
  <si>
    <t>MILL HILL - WILSON OBSERVATORY_120</t>
  </si>
  <si>
    <t>MNH GOSH (4 ROOMS)_138</t>
  </si>
  <si>
    <t>MONOMARK HOUSE_391</t>
  </si>
  <si>
    <t>MOORFIELDS EYE HOSPITAL_233</t>
  </si>
  <si>
    <t>MORTIMER MARKET CENTRE_215</t>
  </si>
  <si>
    <t>MRC BUILDING_53</t>
  </si>
  <si>
    <t>MRC NIMR (10 ROOMS)_144</t>
  </si>
  <si>
    <t>MSSL HOLMBURY ST MARY, ARIEL HOUSE_112</t>
  </si>
  <si>
    <t>MSSL HOLMBURY ST MARY, HOLMBURY HOU_110</t>
  </si>
  <si>
    <t>MSSL HOLMBURY ST MARY, STABLE BLOCK_111</t>
  </si>
  <si>
    <t>MSSL HOLMBURY ST MARY, WORKSHOPS_114</t>
  </si>
  <si>
    <t>MSSL HOLMBURY TEMPORARY BUILDINGS_113</t>
  </si>
  <si>
    <t>MSSL HOLMBURY THE "NU" BUILDING_115</t>
  </si>
  <si>
    <t>N &amp; S TRANSIT HOUSES_15</t>
  </si>
  <si>
    <t>NEIL SHARP HOUSE_355</t>
  </si>
  <si>
    <t>NETWORK BUILDING_356</t>
  </si>
  <si>
    <t>NEW HALL_395</t>
  </si>
  <si>
    <t>NORTH WING_4</t>
  </si>
  <si>
    <t>OPHTHALMOLOGY LECTURE CABIN_368</t>
  </si>
  <si>
    <t>ORMOND HOUSE_354</t>
  </si>
  <si>
    <t>PAUL O'GORMAN BUILDING_200</t>
  </si>
  <si>
    <t>PEARSON BUILDING_3</t>
  </si>
  <si>
    <t>PHYSICS BUILDING_6</t>
  </si>
  <si>
    <t>PHYSICS YARD_392</t>
  </si>
  <si>
    <t>PODIUM_398</t>
  </si>
  <si>
    <t>PRANKERD HOUSE_209</t>
  </si>
  <si>
    <t>RAMSAY HALL (LONDON,PARIS,NEW YORK)_55</t>
  </si>
  <si>
    <t>RAMSAY HALL (ROME)_78</t>
  </si>
  <si>
    <t>RAYNE INSTITUTE_202</t>
  </si>
  <si>
    <t>RECEPTION BUILDING_358</t>
  </si>
  <si>
    <t>ROBERTS BUILDING_45</t>
  </si>
  <si>
    <t>ROCKEFELLER BOILER HOUSE_375</t>
  </si>
  <si>
    <t>ROCKEFELLER BUILDING_201</t>
  </si>
  <si>
    <t>ROYAL EAR HOSPITAL_135</t>
  </si>
  <si>
    <t>ROYAL FREE HOSPITAL_281</t>
  </si>
  <si>
    <t>ROYAL INSTITUTION, THE (11 ROOMS)_154</t>
  </si>
  <si>
    <t>RUBIN BUILDING_117</t>
  </si>
  <si>
    <t>RUSSELL SQUARE, 17 (2 ROOMS)_155</t>
  </si>
  <si>
    <t>SCHAFER HOUSE_104</t>
  </si>
  <si>
    <t>SCHOOL OF PHARMACY_131</t>
  </si>
  <si>
    <t>SHENLEY ASST.GDMAN'S HOUSE 325_325</t>
  </si>
  <si>
    <t>SHENLEY ASST.GDMAN'S HOUSE 326_326</t>
  </si>
  <si>
    <t>SHENLEY ATHLETIC GROUND CHANGING RO_320</t>
  </si>
  <si>
    <t>SHENLEY ATHLETIC GROUND FITNESS TRA_329</t>
  </si>
  <si>
    <t>SHENLEY ATHLETIC GROUND PAVILION_319</t>
  </si>
  <si>
    <t>SHENLEY ATHLETIC GROUND WORKSHOP &amp;_321</t>
  </si>
  <si>
    <t>SHENLEY DEP.GD.MAN.HOUSE_323</t>
  </si>
  <si>
    <t>SHENLEY GD.MANAGERS HOUSE_322</t>
  </si>
  <si>
    <t>SHENLEY STEWARD'S HOUSE_324</t>
  </si>
  <si>
    <t>SHROPSHIRE HOUSE_219</t>
  </si>
  <si>
    <t>SLADE SCHOOL OF FINE ART_94</t>
  </si>
  <si>
    <t>SOUTH WING_12</t>
  </si>
  <si>
    <t>SSEES_126</t>
  </si>
  <si>
    <t>TAVISTOCK HOUSE_132</t>
  </si>
  <si>
    <t>TAVISTOCK SQUARE, 31_399</t>
  </si>
  <si>
    <t>TAVISTOCK SQUARE, 34_377</t>
  </si>
  <si>
    <t>TAVISTOCK SQUARE, 35_389</t>
  </si>
  <si>
    <t>TAVITON STREET, 2_386</t>
  </si>
  <si>
    <t>TAVITON STREET, 3-4_81</t>
  </si>
  <si>
    <t>TORRINGTON PLACE, 1-19_86</t>
  </si>
  <si>
    <t>TORRINGTON PLACE, 33-35_47</t>
  </si>
  <si>
    <t>TOTTENHAM COURT ROAD, 170_396</t>
  </si>
  <si>
    <t>TOTTENHAM COURT ROAD, 175-176_390</t>
  </si>
  <si>
    <t>TOTTENHAM COURT ROAD, 188_363</t>
  </si>
  <si>
    <t>TOTTENHAM COURT ROAD, 90_352</t>
  </si>
  <si>
    <t>TUFNELL PARK - PAMELA_359</t>
  </si>
  <si>
    <t>UCL HOSPITAL_370</t>
  </si>
  <si>
    <t>WATES HOUSE_82</t>
  </si>
  <si>
    <t>WHITFIELD ST LAB/TORIES (3 ROOM)_145</t>
  </si>
  <si>
    <t>WHITTINGTN HOSPITAL - HIGHGATE WING_152</t>
  </si>
  <si>
    <t>WHITTINGTON HOSPITAL - MAIN SITE_376</t>
  </si>
  <si>
    <t>WILKINS BUILDING (MAIN BUILDING)_5</t>
  </si>
  <si>
    <t>WILSON STREET, 69_148</t>
  </si>
  <si>
    <t>WIMPOLE STREET 47 (4 ROOMS)_141</t>
  </si>
  <si>
    <t>WIMPOLE STREET 50 (3 ROOMS)_142</t>
  </si>
  <si>
    <t>WIMPOLE STREET 51 (1 ROOM)_143</t>
  </si>
  <si>
    <t>WOLFSON HOUSE_49</t>
  </si>
  <si>
    <t>Programme</t>
  </si>
  <si>
    <t>Capital Programme – Core Campus</t>
  </si>
  <si>
    <t>Capital Programme – Residences and non-core academic</t>
  </si>
  <si>
    <t>Capital Programme -  Partners</t>
  </si>
  <si>
    <t>Capital programme - QEOP</t>
  </si>
  <si>
    <t>Strategic Maintenance Plan</t>
  </si>
  <si>
    <t>Licenced Removal Contractor</t>
  </si>
  <si>
    <t>Licenced Removal Contractor 01</t>
  </si>
  <si>
    <t>Licenced Removal Contractor 02</t>
  </si>
  <si>
    <t>Licenced Removal Contractor 03</t>
  </si>
  <si>
    <t>Licenced Removal Contractor 04</t>
  </si>
  <si>
    <t>Asbestos Consultant 1</t>
  </si>
  <si>
    <t>Revisions/Changes</t>
  </si>
  <si>
    <t>As detailed on attached drawing</t>
  </si>
  <si>
    <t xml:space="preserve">Could a budget price be submitted before survey takes place as project is departmental funded </t>
  </si>
  <si>
    <t>Basement and fifth floors . Hand marked on UCL Floorplan Drawings</t>
  </si>
  <si>
    <t>(Please e-mail to UCL Asbestos Manager -Mark Harvey)</t>
  </si>
  <si>
    <t>IOE - BEDFORD WAY, 20</t>
  </si>
  <si>
    <t>IOE - WOBURN SQUARE,10</t>
  </si>
  <si>
    <t>IOE - WOBURN SQUARE,11</t>
  </si>
  <si>
    <t>IOE - WOBURN SQUARE,12</t>
  </si>
  <si>
    <t>IOE - WOBURN SQUARE,13</t>
  </si>
  <si>
    <t>IOE - WOBURN SQUARE,14</t>
  </si>
  <si>
    <t>IOE - WOBURN SQUARE,15</t>
  </si>
  <si>
    <t>IOE - WOBURN SQUARE,16</t>
  </si>
  <si>
    <t>IOE - WOBURN SQUARE,17</t>
  </si>
  <si>
    <t>IOE - WOBURN SQUARE,18</t>
  </si>
  <si>
    <t>IOE - WOBURN SQUARE,24-26</t>
  </si>
  <si>
    <t>IOE - WOBURN SQUARE,27-28</t>
  </si>
  <si>
    <t>IOE - ENDSLEIGH STREET,14</t>
  </si>
  <si>
    <t>IOE - JOHN ADAMS HALL</t>
  </si>
  <si>
    <t>IOE - EMERALD STREET,23-29</t>
  </si>
  <si>
    <t>BIDBOROUGH HOUSE_400</t>
  </si>
  <si>
    <t>BOSTON HOUSE_402</t>
  </si>
  <si>
    <t>CENTRE FOR CHILDREN'S RARE DISEASE_408</t>
  </si>
  <si>
    <t>CONSTRUCTION WELFARE BUILDING_158</t>
  </si>
  <si>
    <t>CONTEMPLATION ROOM_407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</si>
</sst>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quot;#,##0.00"/>
    <numFmt numFmtId="165" formatCode="0\ &quot;kg&quot;"/>
    <numFmt numFmtId="166" formatCode="dd/mm/yyyy;@"/>
    <numFmt numFmtId="167" formatCode="0\ &quot;m2&quot;"/>
    <numFmt numFmtId="168" formatCode="[$GBP]\ * _(#,##0.00_);[Red][$GBP]\ * \(#,##0.00\);[$GBP]\ * _(&quot;-&quot;?_);@_)"/>
    <numFmt numFmtId="169" formatCode="0.0\ &quot;m2&quot;"/>
  </numFmts>
  <fonts count="26" x14ac:knownFonts="1">
    <font>
      <sz val="11"/>
      <color theme="1"/>
      <name val="Calibri"/>
      <family val="2"/>
      <scheme val="minor"/>
    </font>
    <font>
      <sz val="12"/>
      <name val="Arial"/>
      <family val="2"/>
    </font>
    <font>
      <b/>
      <vertAlign val="superscript"/>
      <sz val="12"/>
      <color rgb="FFFF0000"/>
      <name val="Arial"/>
      <family val="2"/>
    </font>
    <font>
      <sz val="8"/>
      <color rgb="FF000000"/>
      <name val="Tahoma"/>
      <family val="2"/>
    </font>
    <font>
      <sz val="12"/>
      <color theme="1"/>
      <name val="Arial"/>
      <family val="2"/>
    </font>
    <font>
      <b/>
      <sz val="11"/>
      <color theme="1"/>
      <name val="Arial"/>
      <family val="2"/>
    </font>
    <font>
      <b/>
      <sz val="7"/>
      <color theme="1"/>
      <name val="Times New Roman"/>
      <family val="1"/>
    </font>
    <font>
      <sz val="11"/>
      <color theme="1"/>
      <name val="Arial"/>
      <family val="2"/>
    </font>
    <font>
      <sz val="11"/>
      <color theme="1"/>
      <name val="Symbol"/>
      <family val="1"/>
      <charset val="2"/>
    </font>
    <font>
      <sz val="7"/>
      <color theme="1"/>
      <name val="Times New Roman"/>
      <family val="1"/>
    </font>
    <font>
      <b/>
      <sz val="16"/>
      <color theme="1"/>
      <name val="Arial"/>
      <family val="2"/>
    </font>
    <font>
      <b/>
      <i/>
      <sz val="11"/>
      <color theme="1"/>
      <name val="Arial"/>
      <family val="2"/>
    </font>
    <font>
      <b/>
      <sz val="14"/>
      <color theme="1"/>
      <name val="Arial"/>
      <family val="2"/>
    </font>
    <font>
      <sz val="10"/>
      <name val="Arial"/>
      <family val="2"/>
    </font>
    <font>
      <b/>
      <sz val="10"/>
      <name val="Arial"/>
      <family val="2"/>
    </font>
    <font>
      <sz val="12"/>
      <color rgb="FFFF0000"/>
      <name val="Arial"/>
      <family val="2"/>
    </font>
    <font>
      <b/>
      <sz val="11"/>
      <color theme="1"/>
      <name val="Calibri"/>
      <family val="2"/>
      <scheme val="minor"/>
    </font>
    <font>
      <u/>
      <sz val="11"/>
      <color theme="1"/>
      <name val="Arial"/>
      <family val="2"/>
    </font>
    <font>
      <b/>
      <sz val="11"/>
      <color rgb="FF00B050"/>
      <name val="Arial"/>
      <family val="2"/>
    </font>
    <font>
      <b/>
      <sz val="12"/>
      <color theme="1"/>
      <name val="Arial"/>
      <family val="2"/>
    </font>
    <font>
      <sz val="11"/>
      <color theme="1"/>
      <name val="Calibri"/>
      <family val="2"/>
      <scheme val="minor"/>
    </font>
    <font>
      <sz val="12"/>
      <color indexed="8"/>
      <name val="Calibri"/>
      <family val="2"/>
    </font>
    <font>
      <u/>
      <sz val="12"/>
      <color theme="10"/>
      <name val="Calibri"/>
      <family val="2"/>
      <scheme val="minor"/>
    </font>
    <font>
      <u/>
      <sz val="11"/>
      <color theme="10"/>
      <name val="Calibri"/>
      <family val="2"/>
      <scheme val="minor"/>
    </font>
    <font>
      <sz val="12"/>
      <color theme="1"/>
      <name val="Calibri"/>
      <family val="2"/>
      <scheme val="minor"/>
    </font>
    <font>
      <sz val="8"/>
      <color indexed="81"/>
      <name val="Tahoma"/>
      <family val="2"/>
    </font>
  </fonts>
  <fills count="9">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A6A6A6"/>
        <bgColor indexed="64"/>
      </patternFill>
    </fill>
    <fill>
      <patternFill patternType="solid">
        <fgColor rgb="FFD9D9D9"/>
        <bgColor indexed="64"/>
      </patternFill>
    </fill>
    <fill>
      <patternFill patternType="solid">
        <fgColor rgb="FFC2D69B"/>
        <bgColor indexed="64"/>
      </patternFill>
    </fill>
    <fill>
      <patternFill patternType="solid">
        <fgColor rgb="FFEAF1D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style="medium">
        <color indexed="64"/>
      </top>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52">
    <xf numFmtId="0" fontId="0" fillId="0" borderId="0"/>
    <xf numFmtId="43" fontId="20"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8" fontId="13" fillId="0" borderId="0"/>
    <xf numFmtId="0" fontId="13" fillId="0" borderId="0"/>
    <xf numFmtId="0" fontId="24" fillId="0" borderId="0"/>
    <xf numFmtId="9" fontId="13" fillId="0" borderId="0" applyFont="0" applyFill="0" applyBorder="0" applyAlignment="0" applyProtection="0"/>
    <xf numFmtId="0" fontId="23" fillId="0" borderId="0" applyNumberFormat="0" applyFill="0" applyBorder="0" applyAlignment="0" applyProtection="0"/>
  </cellStyleXfs>
  <cellXfs count="162">
    <xf numFmtId="0" fontId="0" fillId="0" borderId="0" xfId="0"/>
    <xf numFmtId="0" fontId="0" fillId="0" borderId="0" xfId="0" applyFont="1" applyProtection="1"/>
    <xf numFmtId="0" fontId="0" fillId="0" borderId="0" xfId="0" applyFont="1" applyFill="1" applyBorder="1" applyProtection="1"/>
    <xf numFmtId="0" fontId="0" fillId="0" borderId="0" xfId="0" applyFill="1" applyBorder="1"/>
    <xf numFmtId="0" fontId="0" fillId="0" borderId="0" xfId="0"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indent="5"/>
    </xf>
    <xf numFmtId="0" fontId="7" fillId="0" borderId="0" xfId="0" applyFont="1" applyAlignment="1">
      <alignment horizontal="justify" vertical="center"/>
    </xf>
    <xf numFmtId="0" fontId="8" fillId="0" borderId="0" xfId="0" applyFont="1" applyAlignment="1">
      <alignment horizontal="justify" vertical="center"/>
    </xf>
    <xf numFmtId="0" fontId="5" fillId="0" borderId="0" xfId="0" applyFont="1" applyAlignment="1">
      <alignment horizontal="justify" vertical="center"/>
    </xf>
    <xf numFmtId="0" fontId="0" fillId="0" borderId="0" xfId="0" applyAlignment="1">
      <alignment vertical="center" wrapText="1"/>
    </xf>
    <xf numFmtId="0" fontId="11"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xf numFmtId="0" fontId="7" fillId="4" borderId="6" xfId="0" applyFont="1" applyFill="1" applyBorder="1" applyAlignment="1">
      <alignment vertical="center" wrapText="1"/>
    </xf>
    <xf numFmtId="0" fontId="7" fillId="0" borderId="0" xfId="0" applyFont="1"/>
    <xf numFmtId="0" fontId="7" fillId="0" borderId="0" xfId="0" applyFont="1" applyAlignment="1">
      <alignment horizontal="left" vertical="center" indent="5"/>
    </xf>
    <xf numFmtId="0" fontId="17" fillId="0" borderId="0" xfId="0" applyFont="1" applyAlignment="1">
      <alignment horizontal="justify" vertical="center"/>
    </xf>
    <xf numFmtId="0" fontId="7"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xf numFmtId="0" fontId="7" fillId="0" borderId="0" xfId="0" applyFont="1" applyAlignment="1">
      <alignment wrapText="1"/>
    </xf>
    <xf numFmtId="0" fontId="4" fillId="0" borderId="0" xfId="0" applyFont="1" applyProtection="1"/>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15" fillId="3" borderId="19" xfId="0" applyFont="1" applyFill="1" applyBorder="1" applyAlignment="1">
      <alignment vertical="center" wrapText="1"/>
    </xf>
    <xf numFmtId="0" fontId="15" fillId="3" borderId="20" xfId="0" applyFont="1" applyFill="1" applyBorder="1" applyAlignment="1">
      <alignment vertical="center" wrapText="1"/>
    </xf>
    <xf numFmtId="0" fontId="1" fillId="0" borderId="21" xfId="0" applyNumberFormat="1" applyFont="1" applyFill="1" applyBorder="1" applyAlignment="1" applyProtection="1">
      <alignment horizontal="left" wrapText="1" readingOrder="1"/>
      <protection locked="0"/>
    </xf>
    <xf numFmtId="0" fontId="1" fillId="0" borderId="21" xfId="0" applyFont="1" applyFill="1" applyBorder="1" applyAlignment="1" applyProtection="1">
      <alignment horizontal="left" wrapText="1" readingOrder="1"/>
      <protection locked="0"/>
    </xf>
    <xf numFmtId="0" fontId="19" fillId="3" borderId="19" xfId="0" applyFont="1" applyFill="1" applyBorder="1" applyAlignment="1">
      <alignment vertical="center" wrapText="1"/>
    </xf>
    <xf numFmtId="0" fontId="4" fillId="0" borderId="6" xfId="0" applyFont="1" applyFill="1" applyBorder="1" applyAlignment="1">
      <alignment horizontal="left" vertical="center" wrapText="1"/>
    </xf>
    <xf numFmtId="0" fontId="19" fillId="3" borderId="18" xfId="0" applyFont="1" applyFill="1" applyBorder="1" applyAlignment="1">
      <alignment vertical="center" wrapText="1"/>
    </xf>
    <xf numFmtId="167" fontId="1" fillId="0" borderId="21" xfId="0" applyNumberFormat="1" applyFont="1" applyFill="1" applyBorder="1" applyAlignment="1" applyProtection="1">
      <alignment horizontal="center" wrapText="1" readingOrder="1"/>
      <protection locked="0"/>
    </xf>
    <xf numFmtId="164" fontId="1" fillId="0" borderId="21" xfId="0" applyNumberFormat="1" applyFont="1" applyFill="1" applyBorder="1" applyAlignment="1" applyProtection="1">
      <alignment horizontal="center" wrapText="1" readingOrder="1"/>
      <protection locked="0"/>
    </xf>
    <xf numFmtId="166" fontId="1" fillId="0" borderId="21" xfId="0" applyNumberFormat="1" applyFont="1" applyFill="1" applyBorder="1" applyAlignment="1" applyProtection="1">
      <alignment horizontal="center" wrapText="1" readingOrder="1"/>
      <protection locked="0"/>
    </xf>
    <xf numFmtId="0" fontId="1" fillId="0" borderId="21" xfId="0" applyNumberFormat="1" applyFont="1" applyFill="1" applyBorder="1" applyAlignment="1" applyProtection="1">
      <alignment horizontal="center" wrapText="1" readingOrder="1"/>
      <protection locked="0"/>
    </xf>
    <xf numFmtId="14" fontId="1" fillId="0" borderId="21" xfId="0" applyNumberFormat="1" applyFont="1" applyFill="1" applyBorder="1" applyAlignment="1" applyProtection="1">
      <alignment horizontal="center" wrapText="1" readingOrder="1"/>
      <protection locked="0"/>
    </xf>
    <xf numFmtId="165" fontId="1" fillId="0" borderId="21" xfId="0" applyNumberFormat="1" applyFont="1" applyFill="1" applyBorder="1" applyAlignment="1" applyProtection="1">
      <alignment horizontal="center" wrapText="1" readingOrder="1"/>
      <protection locked="0"/>
    </xf>
    <xf numFmtId="0" fontId="4" fillId="0" borderId="8" xfId="0" applyFont="1" applyFill="1" applyBorder="1" applyAlignment="1">
      <alignment horizontal="left" vertical="center" wrapText="1"/>
    </xf>
    <xf numFmtId="0" fontId="0" fillId="0" borderId="0" xfId="0" applyAlignment="1">
      <alignment vertical="top" wrapText="1"/>
    </xf>
    <xf numFmtId="0" fontId="14" fillId="3" borderId="6" xfId="0" applyFont="1" applyFill="1" applyBorder="1" applyAlignment="1">
      <alignment wrapText="1"/>
    </xf>
    <xf numFmtId="43" fontId="0" fillId="0" borderId="0" xfId="1" applyFont="1"/>
    <xf numFmtId="0" fontId="14" fillId="4" borderId="6" xfId="0" applyFont="1" applyFill="1" applyBorder="1" applyAlignment="1">
      <alignment wrapText="1"/>
    </xf>
    <xf numFmtId="0" fontId="16" fillId="4" borderId="6" xfId="0" applyFont="1" applyFill="1" applyBorder="1" applyAlignment="1" applyProtection="1">
      <alignment horizontal="center" wrapText="1"/>
    </xf>
    <xf numFmtId="0" fontId="16" fillId="4" borderId="6" xfId="0" applyFont="1" applyFill="1" applyBorder="1" applyAlignment="1">
      <alignment horizontal="center" wrapText="1"/>
    </xf>
    <xf numFmtId="0" fontId="16" fillId="0" borderId="6" xfId="0" applyFont="1" applyBorder="1" applyAlignment="1">
      <alignment horizontal="center" wrapText="1"/>
    </xf>
    <xf numFmtId="0" fontId="0" fillId="0" borderId="0" xfId="0" applyAlignment="1" applyProtection="1">
      <alignment horizontal="center"/>
    </xf>
    <xf numFmtId="0" fontId="0" fillId="0" borderId="0" xfId="0" applyAlignment="1">
      <alignment horizont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NumberFormat="1"/>
    <xf numFmtId="0" fontId="0" fillId="0" borderId="0" xfId="0" applyFont="1" applyAlignment="1" applyProtection="1">
      <alignment horizontal="left"/>
    </xf>
    <xf numFmtId="0" fontId="0" fillId="0" borderId="0" xfId="0" applyFont="1" applyAlignment="1" applyProtection="1"/>
    <xf numFmtId="0" fontId="7" fillId="5" borderId="6" xfId="0" applyFont="1" applyFill="1" applyBorder="1" applyAlignment="1">
      <alignment vertical="center" wrapText="1"/>
    </xf>
    <xf numFmtId="0" fontId="7" fillId="5" borderId="6" xfId="0" applyFont="1" applyFill="1" applyBorder="1" applyAlignment="1">
      <alignment horizontal="left" vertical="center" wrapText="1"/>
    </xf>
    <xf numFmtId="0" fontId="13" fillId="7" borderId="9" xfId="0" applyFont="1" applyFill="1" applyBorder="1" applyAlignment="1">
      <alignment horizontal="left" wrapText="1"/>
    </xf>
    <xf numFmtId="0" fontId="13" fillId="2" borderId="7" xfId="0" applyFont="1" applyFill="1" applyBorder="1" applyAlignment="1">
      <alignment wrapText="1"/>
    </xf>
    <xf numFmtId="0" fontId="13" fillId="2" borderId="9" xfId="0" applyFont="1" applyFill="1" applyBorder="1" applyAlignment="1">
      <alignment wrapText="1"/>
    </xf>
    <xf numFmtId="0" fontId="13" fillId="2" borderId="6" xfId="0" applyFont="1" applyFill="1" applyBorder="1" applyAlignment="1">
      <alignment wrapText="1"/>
    </xf>
    <xf numFmtId="0" fontId="13" fillId="7" borderId="9" xfId="0" applyFont="1" applyFill="1" applyBorder="1" applyAlignment="1">
      <alignment wrapText="1"/>
    </xf>
    <xf numFmtId="0" fontId="13" fillId="8" borderId="6" xfId="0" applyFont="1" applyFill="1" applyBorder="1" applyAlignment="1">
      <alignment horizontal="center" wrapText="1"/>
    </xf>
    <xf numFmtId="0" fontId="13" fillId="8" borderId="7" xfId="0" applyFont="1" applyFill="1" applyBorder="1" applyAlignment="1">
      <alignment horizontal="center" wrapText="1"/>
    </xf>
    <xf numFmtId="0" fontId="13" fillId="0" borderId="13" xfId="0" applyFont="1" applyFill="1" applyBorder="1" applyAlignment="1">
      <alignment horizontal="center" wrapText="1"/>
    </xf>
    <xf numFmtId="0" fontId="13" fillId="0" borderId="11" xfId="0" applyFont="1" applyFill="1" applyBorder="1" applyAlignment="1">
      <alignment horizontal="center" wrapText="1"/>
    </xf>
    <xf numFmtId="0" fontId="13" fillId="0" borderId="9" xfId="0" applyFont="1" applyFill="1" applyBorder="1" applyAlignment="1">
      <alignment wrapText="1"/>
    </xf>
    <xf numFmtId="0" fontId="13" fillId="0" borderId="6" xfId="0" applyFont="1" applyFill="1" applyBorder="1" applyAlignment="1">
      <alignment wrapText="1"/>
    </xf>
    <xf numFmtId="0" fontId="14" fillId="3" borderId="6" xfId="0" applyFont="1" applyFill="1" applyBorder="1" applyAlignment="1">
      <alignment horizontal="left" wrapText="1"/>
    </xf>
    <xf numFmtId="0" fontId="13" fillId="0" borderId="9" xfId="0" applyFont="1" applyFill="1" applyBorder="1" applyAlignment="1">
      <alignment horizontal="left" wrapText="1"/>
    </xf>
    <xf numFmtId="0" fontId="13" fillId="0" borderId="12" xfId="0" applyFont="1" applyFill="1" applyBorder="1" applyAlignment="1">
      <alignment horizontal="left" wrapText="1"/>
    </xf>
    <xf numFmtId="0" fontId="13" fillId="2" borderId="10" xfId="0" applyFont="1" applyFill="1" applyBorder="1" applyAlignment="1">
      <alignment wrapText="1"/>
    </xf>
    <xf numFmtId="0" fontId="13" fillId="2" borderId="12" xfId="0" applyFont="1" applyFill="1" applyBorder="1" applyAlignment="1">
      <alignment wrapText="1"/>
    </xf>
    <xf numFmtId="0" fontId="13" fillId="2" borderId="0" xfId="0" applyFont="1" applyFill="1" applyBorder="1" applyAlignment="1">
      <alignment wrapText="1"/>
    </xf>
    <xf numFmtId="0" fontId="13" fillId="2" borderId="14" xfId="0" applyFont="1" applyFill="1" applyBorder="1" applyAlignment="1">
      <alignment wrapText="1"/>
    </xf>
    <xf numFmtId="0" fontId="13" fillId="2" borderId="8" xfId="0" applyFont="1" applyFill="1" applyBorder="1" applyAlignment="1">
      <alignment wrapText="1"/>
    </xf>
    <xf numFmtId="0" fontId="7" fillId="5" borderId="6" xfId="0" applyFont="1" applyFill="1" applyBorder="1" applyAlignment="1">
      <alignment horizontal="left" vertical="center" wrapText="1"/>
    </xf>
    <xf numFmtId="0" fontId="0" fillId="0" borderId="0" xfId="0" applyFont="1" applyAlignment="1">
      <alignment vertical="top" wrapText="1"/>
    </xf>
    <xf numFmtId="0" fontId="14" fillId="4" borderId="6" xfId="0" applyFont="1" applyFill="1" applyBorder="1" applyAlignment="1">
      <alignment horizontal="center" wrapText="1"/>
    </xf>
    <xf numFmtId="0" fontId="4" fillId="0" borderId="9" xfId="0" applyFont="1" applyFill="1" applyBorder="1" applyAlignment="1">
      <alignment horizontal="left" vertical="center" wrapText="1"/>
    </xf>
    <xf numFmtId="0" fontId="0" fillId="0" borderId="0" xfId="0" applyAlignment="1">
      <alignment horizontal="left"/>
    </xf>
    <xf numFmtId="0" fontId="4" fillId="0" borderId="30" xfId="0" applyFont="1" applyFill="1" applyBorder="1" applyAlignment="1">
      <alignment horizontal="left" vertical="center" wrapText="1"/>
    </xf>
    <xf numFmtId="0" fontId="1" fillId="0" borderId="31" xfId="0" applyNumberFormat="1" applyFont="1" applyFill="1" applyBorder="1" applyAlignment="1" applyProtection="1">
      <alignment horizontal="left" wrapText="1" readingOrder="1"/>
      <protection locked="0"/>
    </xf>
    <xf numFmtId="0" fontId="7" fillId="5" borderId="6" xfId="0" applyFont="1" applyFill="1" applyBorder="1" applyAlignment="1">
      <alignment vertical="center" wrapText="1"/>
    </xf>
    <xf numFmtId="0" fontId="14" fillId="3" borderId="7" xfId="0" applyFont="1" applyFill="1" applyBorder="1" applyAlignment="1">
      <alignment horizontal="left" wrapText="1"/>
    </xf>
    <xf numFmtId="0" fontId="14" fillId="3" borderId="8" xfId="0" applyFont="1" applyFill="1" applyBorder="1" applyAlignment="1">
      <alignment horizontal="left" wrapText="1"/>
    </xf>
    <xf numFmtId="0" fontId="14" fillId="3" borderId="9" xfId="0" applyFont="1" applyFill="1" applyBorder="1" applyAlignment="1">
      <alignment horizontal="left" wrapText="1"/>
    </xf>
    <xf numFmtId="0" fontId="14" fillId="6" borderId="7" xfId="0" applyFont="1" applyFill="1" applyBorder="1" applyAlignment="1">
      <alignment horizontal="left" vertical="center" wrapText="1"/>
    </xf>
    <xf numFmtId="0" fontId="14" fillId="6" borderId="8"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7" fillId="5" borderId="6"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4" fillId="2" borderId="10" xfId="0" applyFont="1" applyFill="1" applyBorder="1" applyAlignment="1">
      <alignment horizontal="left" wrapText="1"/>
    </xf>
    <xf numFmtId="0" fontId="14" fillId="2" borderId="12" xfId="0" applyFont="1" applyFill="1" applyBorder="1" applyAlignment="1">
      <alignment horizontal="left" wrapText="1"/>
    </xf>
    <xf numFmtId="0" fontId="14" fillId="2" borderId="0" xfId="0" applyFont="1" applyFill="1" applyBorder="1" applyAlignment="1">
      <alignment horizontal="left" wrapText="1"/>
    </xf>
    <xf numFmtId="0" fontId="14" fillId="2" borderId="14" xfId="0" applyFont="1" applyFill="1" applyBorder="1" applyAlignment="1">
      <alignment horizontal="left" wrapText="1"/>
    </xf>
    <xf numFmtId="14" fontId="14" fillId="3" borderId="7" xfId="0" applyNumberFormat="1" applyFont="1" applyFill="1" applyBorder="1" applyAlignment="1">
      <alignment horizontal="left" wrapText="1"/>
    </xf>
    <xf numFmtId="14" fontId="14" fillId="3" borderId="8" xfId="0" applyNumberFormat="1" applyFont="1" applyFill="1" applyBorder="1" applyAlignment="1">
      <alignment horizontal="left" wrapText="1"/>
    </xf>
    <xf numFmtId="0" fontId="13" fillId="0" borderId="7" xfId="0" applyFont="1" applyFill="1" applyBorder="1" applyAlignment="1">
      <alignment horizontal="left" wrapText="1"/>
    </xf>
    <xf numFmtId="0" fontId="13" fillId="0" borderId="9" xfId="0" applyFont="1" applyFill="1" applyBorder="1" applyAlignment="1">
      <alignment horizontal="left" wrapText="1"/>
    </xf>
    <xf numFmtId="14" fontId="14" fillId="3" borderId="9" xfId="0" applyNumberFormat="1" applyFont="1" applyFill="1" applyBorder="1" applyAlignment="1">
      <alignment horizontal="left"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23" fillId="3" borderId="7" xfId="51" applyFill="1" applyBorder="1" applyAlignment="1">
      <alignment horizontal="left" wrapText="1"/>
    </xf>
    <xf numFmtId="0" fontId="13" fillId="8" borderId="7" xfId="0" applyFont="1" applyFill="1" applyBorder="1" applyAlignment="1">
      <alignment horizontal="center" wrapText="1"/>
    </xf>
    <xf numFmtId="0" fontId="13" fillId="8" borderId="9" xfId="0" applyFont="1" applyFill="1" applyBorder="1" applyAlignment="1">
      <alignment horizontal="center" wrapText="1"/>
    </xf>
    <xf numFmtId="0" fontId="13" fillId="8" borderId="8" xfId="0" applyFont="1" applyFill="1" applyBorder="1" applyAlignment="1">
      <alignment horizontal="center" wrapText="1"/>
    </xf>
    <xf numFmtId="0" fontId="13" fillId="0" borderId="7" xfId="0" applyFont="1" applyFill="1" applyBorder="1" applyAlignment="1">
      <alignment horizontal="center" wrapText="1"/>
    </xf>
    <xf numFmtId="0" fontId="13" fillId="0" borderId="9" xfId="0" applyFont="1" applyFill="1" applyBorder="1" applyAlignment="1">
      <alignment horizontal="center" wrapText="1"/>
    </xf>
    <xf numFmtId="16" fontId="13" fillId="0" borderId="7" xfId="0" quotePrefix="1" applyNumberFormat="1" applyFont="1" applyFill="1" applyBorder="1" applyAlignment="1">
      <alignment horizontal="center" wrapText="1"/>
    </xf>
    <xf numFmtId="16" fontId="13" fillId="0" borderId="8" xfId="0" quotePrefix="1" applyNumberFormat="1" applyFont="1" applyFill="1" applyBorder="1" applyAlignment="1">
      <alignment horizontal="center" wrapText="1"/>
    </xf>
    <xf numFmtId="14" fontId="14" fillId="6" borderId="7" xfId="0" applyNumberFormat="1" applyFont="1" applyFill="1" applyBorder="1" applyAlignment="1">
      <alignment horizontal="left" wrapText="1"/>
    </xf>
    <xf numFmtId="14" fontId="14" fillId="6" borderId="9" xfId="0" applyNumberFormat="1" applyFont="1" applyFill="1" applyBorder="1" applyAlignment="1">
      <alignment horizontal="left" wrapText="1"/>
    </xf>
    <xf numFmtId="0" fontId="13" fillId="0" borderId="6" xfId="0" applyFont="1" applyFill="1" applyBorder="1" applyAlignment="1">
      <alignment horizontal="left" wrapText="1"/>
    </xf>
    <xf numFmtId="0" fontId="23" fillId="3" borderId="8" xfId="51" applyFill="1" applyBorder="1" applyAlignment="1">
      <alignment horizontal="left" wrapText="1"/>
    </xf>
    <xf numFmtId="0" fontId="14" fillId="6" borderId="7" xfId="0" applyFont="1" applyFill="1" applyBorder="1" applyAlignment="1">
      <alignment horizontal="left" wrapText="1"/>
    </xf>
    <xf numFmtId="0" fontId="14" fillId="6" borderId="8" xfId="0" applyFont="1" applyFill="1" applyBorder="1" applyAlignment="1">
      <alignment horizontal="left" wrapText="1"/>
    </xf>
    <xf numFmtId="0" fontId="14" fillId="6" borderId="9" xfId="0" applyFont="1" applyFill="1" applyBorder="1" applyAlignment="1">
      <alignment horizontal="left" wrapText="1"/>
    </xf>
    <xf numFmtId="0" fontId="14" fillId="3" borderId="11" xfId="0" applyFont="1" applyFill="1" applyBorder="1" applyAlignment="1">
      <alignment horizontal="left" wrapText="1"/>
    </xf>
    <xf numFmtId="0" fontId="14" fillId="3" borderId="10" xfId="0" applyFont="1" applyFill="1" applyBorder="1" applyAlignment="1">
      <alignment horizontal="left" wrapText="1"/>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2" borderId="9" xfId="0" applyFont="1" applyFill="1" applyBorder="1" applyAlignment="1">
      <alignment horizontal="center" wrapText="1"/>
    </xf>
    <xf numFmtId="0" fontId="4" fillId="3" borderId="19"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21" xfId="0" applyFont="1" applyFill="1" applyBorder="1" applyAlignment="1">
      <alignment horizontal="left" vertical="center" wrapText="1"/>
    </xf>
    <xf numFmtId="169" fontId="1" fillId="0" borderId="7" xfId="0" applyNumberFormat="1" applyFont="1" applyFill="1" applyBorder="1" applyAlignment="1">
      <alignment horizontal="left" vertical="center" wrapText="1"/>
    </xf>
    <xf numFmtId="169" fontId="1" fillId="0" borderId="4" xfId="0" applyNumberFormat="1"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9" fillId="0" borderId="23" xfId="0" applyFont="1" applyFill="1" applyBorder="1" applyAlignment="1">
      <alignment horizontal="center" vertical="center" wrapText="1"/>
    </xf>
    <xf numFmtId="0" fontId="19" fillId="0" borderId="3" xfId="0" applyFont="1" applyFill="1" applyBorder="1" applyAlignment="1">
      <alignment horizontal="center" vertical="center" wrapText="1"/>
    </xf>
    <xf numFmtId="164" fontId="1" fillId="0" borderId="7" xfId="0" applyNumberFormat="1" applyFont="1" applyFill="1" applyBorder="1" applyAlignment="1" applyProtection="1">
      <alignment horizontal="center" wrapText="1" readingOrder="1"/>
      <protection locked="0"/>
    </xf>
    <xf numFmtId="164" fontId="1" fillId="0" borderId="4" xfId="0" applyNumberFormat="1" applyFont="1" applyFill="1" applyBorder="1" applyAlignment="1" applyProtection="1">
      <alignment horizontal="center" wrapText="1" readingOrder="1"/>
      <protection locked="0"/>
    </xf>
    <xf numFmtId="0" fontId="4" fillId="3" borderId="25"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0" borderId="13" xfId="0" applyFont="1" applyFill="1" applyBorder="1" applyAlignment="1">
      <alignment horizontal="left" wrapText="1"/>
    </xf>
    <xf numFmtId="0" fontId="4" fillId="0" borderId="27" xfId="0" applyFont="1" applyFill="1" applyBorder="1" applyAlignment="1">
      <alignment horizontal="left" wrapText="1"/>
    </xf>
    <xf numFmtId="0" fontId="1" fillId="0" borderId="28" xfId="0" applyFont="1" applyFill="1" applyBorder="1" applyAlignment="1" applyProtection="1">
      <alignment horizontal="center" wrapText="1" readingOrder="1"/>
      <protection locked="0"/>
    </xf>
    <xf numFmtId="0" fontId="1" fillId="0" borderId="29" xfId="0" applyFont="1" applyFill="1" applyBorder="1" applyAlignment="1" applyProtection="1">
      <alignment horizontal="center" wrapText="1" readingOrder="1"/>
      <protection locked="0"/>
    </xf>
    <xf numFmtId="0" fontId="4" fillId="3" borderId="24"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16"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22" xfId="0" applyFont="1" applyFill="1" applyBorder="1" applyAlignment="1" applyProtection="1">
      <alignment horizontal="center"/>
    </xf>
    <xf numFmtId="0" fontId="4" fillId="0" borderId="23" xfId="0" applyFont="1" applyFill="1" applyBorder="1" applyAlignment="1">
      <alignment horizontal="left" vertical="center" wrapText="1"/>
    </xf>
    <xf numFmtId="0" fontId="4" fillId="0" borderId="3" xfId="0" applyFont="1" applyFill="1" applyBorder="1" applyAlignment="1">
      <alignment horizontal="left" vertical="center" wrapText="1"/>
    </xf>
  </cellXfs>
  <cellStyles count="52">
    <cellStyle name="Comma" xfId="1" builtinId="3"/>
    <cellStyle name="Comma 2" xfId="2"/>
    <cellStyle name="Comma 3" xfId="3"/>
    <cellStyle name="Hyperlink" xfId="51" builtinId="8"/>
    <cellStyle name="Hyperlink 10" xfId="4"/>
    <cellStyle name="Hyperlink 11" xfId="5"/>
    <cellStyle name="Hyperlink 12" xfId="6"/>
    <cellStyle name="Hyperlink 13" xfId="7"/>
    <cellStyle name="Hyperlink 14" xfId="8"/>
    <cellStyle name="Hyperlink 15" xfId="9"/>
    <cellStyle name="Hyperlink 16" xfId="10"/>
    <cellStyle name="Hyperlink 17" xfId="11"/>
    <cellStyle name="Hyperlink 18" xfId="12"/>
    <cellStyle name="Hyperlink 19" xfId="13"/>
    <cellStyle name="Hyperlink 2" xfId="14"/>
    <cellStyle name="Hyperlink 20" xfId="15"/>
    <cellStyle name="Hyperlink 21" xfId="16"/>
    <cellStyle name="Hyperlink 22" xfId="17"/>
    <cellStyle name="Hyperlink 23" xfId="18"/>
    <cellStyle name="Hyperlink 24" xfId="19"/>
    <cellStyle name="Hyperlink 25" xfId="20"/>
    <cellStyle name="Hyperlink 26" xfId="21"/>
    <cellStyle name="Hyperlink 27" xfId="22"/>
    <cellStyle name="Hyperlink 28" xfId="23"/>
    <cellStyle name="Hyperlink 29" xfId="24"/>
    <cellStyle name="Hyperlink 3" xfId="25"/>
    <cellStyle name="Hyperlink 30" xfId="26"/>
    <cellStyle name="Hyperlink 31" xfId="27"/>
    <cellStyle name="Hyperlink 32" xfId="28"/>
    <cellStyle name="Hyperlink 33" xfId="29"/>
    <cellStyle name="Hyperlink 34" xfId="30"/>
    <cellStyle name="Hyperlink 35" xfId="31"/>
    <cellStyle name="Hyperlink 36" xfId="32"/>
    <cellStyle name="Hyperlink 37" xfId="33"/>
    <cellStyle name="Hyperlink 38" xfId="34"/>
    <cellStyle name="Hyperlink 39" xfId="35"/>
    <cellStyle name="Hyperlink 4" xfId="36"/>
    <cellStyle name="Hyperlink 40" xfId="37"/>
    <cellStyle name="Hyperlink 41" xfId="38"/>
    <cellStyle name="Hyperlink 42" xfId="39"/>
    <cellStyle name="Hyperlink 43" xfId="40"/>
    <cellStyle name="Hyperlink 44" xfId="41"/>
    <cellStyle name="Hyperlink 5" xfId="42"/>
    <cellStyle name="Hyperlink 6" xfId="43"/>
    <cellStyle name="Hyperlink 7" xfId="44"/>
    <cellStyle name="Hyperlink 8" xfId="45"/>
    <cellStyle name="Hyperlink 9" xfId="46"/>
    <cellStyle name="Normal" xfId="0" builtinId="0"/>
    <cellStyle name="Normal 2" xfId="47"/>
    <cellStyle name="Normal 2 2" xfId="48"/>
    <cellStyle name="Normal 3" xfId="49"/>
    <cellStyle name="Percent 2" xfId="5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599233</xdr:colOff>
      <xdr:row>21</xdr:row>
      <xdr:rowOff>112444</xdr:rowOff>
    </xdr:from>
    <xdr:to>
      <xdr:col>7</xdr:col>
      <xdr:colOff>167294</xdr:colOff>
      <xdr:row>21</xdr:row>
      <xdr:rowOff>112444</xdr:rowOff>
    </xdr:to>
    <xdr:cxnSp macro="">
      <xdr:nvCxnSpPr>
        <xdr:cNvPr id="4" name="Straight Connector 3"/>
        <xdr:cNvCxnSpPr/>
      </xdr:nvCxnSpPr>
      <xdr:spPr>
        <a:xfrm>
          <a:off x="4914058" y="8256319"/>
          <a:ext cx="434836" cy="0"/>
        </a:xfrm>
        <a:prstGeom prst="line">
          <a:avLst/>
        </a:prstGeom>
        <a:ln w="28575">
          <a:solidFill>
            <a:schemeClr val="tx1"/>
          </a:solidFill>
          <a:prstDash val="dashDot"/>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611798</xdr:colOff>
      <xdr:row>22</xdr:row>
      <xdr:rowOff>110490</xdr:rowOff>
    </xdr:from>
    <xdr:to>
      <xdr:col>7</xdr:col>
      <xdr:colOff>106972</xdr:colOff>
      <xdr:row>22</xdr:row>
      <xdr:rowOff>110490</xdr:rowOff>
    </xdr:to>
    <xdr:cxnSp macro="">
      <xdr:nvCxnSpPr>
        <xdr:cNvPr id="5" name="Straight Connector 4"/>
        <xdr:cNvCxnSpPr/>
      </xdr:nvCxnSpPr>
      <xdr:spPr>
        <a:xfrm>
          <a:off x="4859948" y="8082915"/>
          <a:ext cx="361949" cy="0"/>
        </a:xfrm>
        <a:prstGeom prst="line">
          <a:avLst/>
        </a:prstGeom>
        <a:ln w="28575">
          <a:solidFill>
            <a:srgbClr val="FF0000"/>
          </a:solidFill>
          <a:prstDash val="dashDot"/>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47625</xdr:colOff>
          <xdr:row>3</xdr:row>
          <xdr:rowOff>38100</xdr:rowOff>
        </xdr:from>
        <xdr:to>
          <xdr:col>2</xdr:col>
          <xdr:colOff>400050</xdr:colOff>
          <xdr:row>3</xdr:row>
          <xdr:rowOff>266700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3</xdr:row>
          <xdr:rowOff>38100</xdr:rowOff>
        </xdr:from>
        <xdr:to>
          <xdr:col>3</xdr:col>
          <xdr:colOff>257175</xdr:colOff>
          <xdr:row>3</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28575</xdr:rowOff>
        </xdr:from>
        <xdr:to>
          <xdr:col>3</xdr:col>
          <xdr:colOff>638175</xdr:colOff>
          <xdr:row>3</xdr:row>
          <xdr:rowOff>266700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xdr:row>
          <xdr:rowOff>28575</xdr:rowOff>
        </xdr:from>
        <xdr:to>
          <xdr:col>5</xdr:col>
          <xdr:colOff>466725</xdr:colOff>
          <xdr:row>3</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xdr:row>
          <xdr:rowOff>28575</xdr:rowOff>
        </xdr:from>
        <xdr:to>
          <xdr:col>4</xdr:col>
          <xdr:colOff>457200</xdr:colOff>
          <xdr:row>3</xdr:row>
          <xdr:rowOff>266700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38100</xdr:rowOff>
        </xdr:from>
        <xdr:to>
          <xdr:col>6</xdr:col>
          <xdr:colOff>409575</xdr:colOff>
          <xdr:row>3</xdr:row>
          <xdr:rowOff>266700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xdr:row>
          <xdr:rowOff>38100</xdr:rowOff>
        </xdr:from>
        <xdr:to>
          <xdr:col>6</xdr:col>
          <xdr:colOff>762000</xdr:colOff>
          <xdr:row>3</xdr:row>
          <xdr:rowOff>266700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3</xdr:row>
          <xdr:rowOff>28575</xdr:rowOff>
        </xdr:from>
        <xdr:to>
          <xdr:col>6</xdr:col>
          <xdr:colOff>1066800</xdr:colOff>
          <xdr:row>3</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xdr:row>
          <xdr:rowOff>38100</xdr:rowOff>
        </xdr:from>
        <xdr:to>
          <xdr:col>7</xdr:col>
          <xdr:colOff>457200</xdr:colOff>
          <xdr:row>3</xdr:row>
          <xdr:rowOff>266700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xdr:row>
          <xdr:rowOff>38100</xdr:rowOff>
        </xdr:from>
        <xdr:to>
          <xdr:col>8</xdr:col>
          <xdr:colOff>0</xdr:colOff>
          <xdr:row>3</xdr:row>
          <xdr:rowOff>266700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xdr:row>
          <xdr:rowOff>38100</xdr:rowOff>
        </xdr:from>
        <xdr:to>
          <xdr:col>8</xdr:col>
          <xdr:colOff>466725</xdr:colOff>
          <xdr:row>3</xdr:row>
          <xdr:rowOff>266700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xdr:row>
          <xdr:rowOff>38100</xdr:rowOff>
        </xdr:from>
        <xdr:to>
          <xdr:col>9</xdr:col>
          <xdr:colOff>428625</xdr:colOff>
          <xdr:row>3</xdr:row>
          <xdr:rowOff>266700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47625</xdr:rowOff>
        </xdr:from>
        <xdr:to>
          <xdr:col>1</xdr:col>
          <xdr:colOff>790575</xdr:colOff>
          <xdr:row>7</xdr:row>
          <xdr:rowOff>276225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7</xdr:row>
          <xdr:rowOff>47625</xdr:rowOff>
        </xdr:from>
        <xdr:to>
          <xdr:col>2</xdr:col>
          <xdr:colOff>304800</xdr:colOff>
          <xdr:row>7</xdr:row>
          <xdr:rowOff>276225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12</xdr:row>
          <xdr:rowOff>47625</xdr:rowOff>
        </xdr:from>
        <xdr:to>
          <xdr:col>3</xdr:col>
          <xdr:colOff>371475</xdr:colOff>
          <xdr:row>12</xdr:row>
          <xdr:rowOff>295275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Management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47625</xdr:rowOff>
        </xdr:from>
        <xdr:to>
          <xdr:col>6</xdr:col>
          <xdr:colOff>800100</xdr:colOff>
          <xdr:row>12</xdr:row>
          <xdr:rowOff>295275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Refurbishment or Demolition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12</xdr:row>
          <xdr:rowOff>47625</xdr:rowOff>
        </xdr:from>
        <xdr:to>
          <xdr:col>9</xdr:col>
          <xdr:colOff>247650</xdr:colOff>
          <xdr:row>12</xdr:row>
          <xdr:rowOff>285750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28575</xdr:rowOff>
        </xdr:from>
        <xdr:to>
          <xdr:col>3</xdr:col>
          <xdr:colOff>342900</xdr:colOff>
          <xdr:row>25</xdr:row>
          <xdr:rowOff>57150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All spaces and fabric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19050</xdr:rowOff>
        </xdr:from>
        <xdr:to>
          <xdr:col>3</xdr:col>
          <xdr:colOff>342900</xdr:colOff>
          <xdr:row>26</xdr:row>
          <xdr:rowOff>47625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Ceiling voids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9525</xdr:rowOff>
        </xdr:from>
        <xdr:to>
          <xdr:col>3</xdr:col>
          <xdr:colOff>342900</xdr:colOff>
          <xdr:row>27</xdr:row>
          <xdr:rowOff>38100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Windows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190500</xdr:rowOff>
        </xdr:from>
        <xdr:to>
          <xdr:col>3</xdr:col>
          <xdr:colOff>342900</xdr:colOff>
          <xdr:row>28</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Floors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xdr:row>
          <xdr:rowOff>180975</xdr:rowOff>
        </xdr:from>
        <xdr:to>
          <xdr:col>3</xdr:col>
          <xdr:colOff>342900</xdr:colOff>
          <xdr:row>29</xdr:row>
          <xdr:rowOff>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Lobbies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xdr:row>
          <xdr:rowOff>171450</xdr:rowOff>
        </xdr:from>
        <xdr:to>
          <xdr:col>3</xdr:col>
          <xdr:colOff>342900</xdr:colOff>
          <xdr:row>29</xdr:row>
          <xdr:rowOff>209550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Risers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xdr:row>
          <xdr:rowOff>171450</xdr:rowOff>
        </xdr:from>
        <xdr:to>
          <xdr:col>3</xdr:col>
          <xdr:colOff>342900</xdr:colOff>
          <xdr:row>30</xdr:row>
          <xdr:rowOff>200025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Tunnels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xdr:row>
          <xdr:rowOff>171450</xdr:rowOff>
        </xdr:from>
        <xdr:to>
          <xdr:col>3</xdr:col>
          <xdr:colOff>342900</xdr:colOff>
          <xdr:row>31</xdr:row>
          <xdr:rowOff>200025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Lift shafts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171450</xdr:rowOff>
        </xdr:from>
        <xdr:to>
          <xdr:col>3</xdr:col>
          <xdr:colOff>342900</xdr:colOff>
          <xdr:row>33</xdr:row>
          <xdr:rowOff>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Mechanical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6</xdr:col>
          <xdr:colOff>428625</xdr:colOff>
          <xdr:row>25</xdr:row>
          <xdr:rowOff>57150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Furniture &amp; fittings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19050</xdr:rowOff>
        </xdr:from>
        <xdr:to>
          <xdr:col>6</xdr:col>
          <xdr:colOff>428625</xdr:colOff>
          <xdr:row>26</xdr:row>
          <xdr:rowOff>47625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Walls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9525</xdr:rowOff>
        </xdr:from>
        <xdr:to>
          <xdr:col>6</xdr:col>
          <xdr:colOff>428625</xdr:colOff>
          <xdr:row>27</xdr:row>
          <xdr:rowOff>38100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Doors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0</xdr:rowOff>
        </xdr:from>
        <xdr:to>
          <xdr:col>6</xdr:col>
          <xdr:colOff>428625</xdr:colOff>
          <xdr:row>28</xdr:row>
          <xdr:rowOff>28575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Cupboard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190500</xdr:rowOff>
        </xdr:from>
        <xdr:to>
          <xdr:col>6</xdr:col>
          <xdr:colOff>428625</xdr:colOff>
          <xdr:row>29</xdr:row>
          <xdr:rowOff>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Corridors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180975</xdr:rowOff>
        </xdr:from>
        <xdr:to>
          <xdr:col>6</xdr:col>
          <xdr:colOff>428625</xdr:colOff>
          <xdr:row>29</xdr:row>
          <xdr:rowOff>209550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Ducts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171450</xdr:rowOff>
        </xdr:from>
        <xdr:to>
          <xdr:col>6</xdr:col>
          <xdr:colOff>428625</xdr:colOff>
          <xdr:row>30</xdr:row>
          <xdr:rowOff>200025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Subways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30</xdr:row>
          <xdr:rowOff>171450</xdr:rowOff>
        </xdr:from>
        <xdr:to>
          <xdr:col>6</xdr:col>
          <xdr:colOff>428625</xdr:colOff>
          <xdr:row>31</xdr:row>
          <xdr:rowOff>200025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Under floor spaces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171450</xdr:rowOff>
        </xdr:from>
        <xdr:to>
          <xdr:col>6</xdr:col>
          <xdr:colOff>428625</xdr:colOff>
          <xdr:row>33</xdr:row>
          <xdr:rowOff>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Electricall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33</xdr:row>
          <xdr:rowOff>9525</xdr:rowOff>
        </xdr:from>
        <xdr:to>
          <xdr:col>3</xdr:col>
          <xdr:colOff>342900</xdr:colOff>
          <xdr:row>33</xdr:row>
          <xdr:rowOff>257175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(i.e. plant, 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66675</xdr:rowOff>
        </xdr:from>
        <xdr:to>
          <xdr:col>1</xdr:col>
          <xdr:colOff>790575</xdr:colOff>
          <xdr:row>8</xdr:row>
          <xdr:rowOff>295275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8</xdr:row>
          <xdr:rowOff>66675</xdr:rowOff>
        </xdr:from>
        <xdr:to>
          <xdr:col>2</xdr:col>
          <xdr:colOff>304800</xdr:colOff>
          <xdr:row>8</xdr:row>
          <xdr:rowOff>295275</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57150</xdr:rowOff>
        </xdr:from>
        <xdr:to>
          <xdr:col>1</xdr:col>
          <xdr:colOff>790575</xdr:colOff>
          <xdr:row>9</xdr:row>
          <xdr:rowOff>285750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9</xdr:row>
          <xdr:rowOff>57150</xdr:rowOff>
        </xdr:from>
        <xdr:to>
          <xdr:col>2</xdr:col>
          <xdr:colOff>304800</xdr:colOff>
          <xdr:row>9</xdr:row>
          <xdr:rowOff>285750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xdr:row>
          <xdr:rowOff>57150</xdr:rowOff>
        </xdr:from>
        <xdr:to>
          <xdr:col>2</xdr:col>
          <xdr:colOff>123825</xdr:colOff>
          <xdr:row>35</xdr:row>
          <xdr:rowOff>285750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35</xdr:row>
          <xdr:rowOff>57150</xdr:rowOff>
        </xdr:from>
        <xdr:to>
          <xdr:col>3</xdr:col>
          <xdr:colOff>76200</xdr:colOff>
          <xdr:row>35</xdr:row>
          <xdr:rowOff>285750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2848841</xdr:colOff>
      <xdr:row>1</xdr:row>
      <xdr:rowOff>164522</xdr:rowOff>
    </xdr:from>
    <xdr:ext cx="184731" cy="264560"/>
    <xdr:sp macro="" textlink="">
      <xdr:nvSpPr>
        <xdr:cNvPr id="2" name="TextBox 1"/>
        <xdr:cNvSpPr txBox="1"/>
      </xdr:nvSpPr>
      <xdr:spPr>
        <a:xfrm>
          <a:off x="2268682" y="688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mc:AlternateContent xmlns:mc="http://schemas.openxmlformats.org/markup-compatibility/2006">
    <mc:Choice xmlns:a14="http://schemas.microsoft.com/office/drawing/2010/main" Requires="a14">
      <xdr:twoCellAnchor editAs="oneCell">
        <xdr:from>
          <xdr:col>2</xdr:col>
          <xdr:colOff>838200</xdr:colOff>
          <xdr:row>27</xdr:row>
          <xdr:rowOff>0</xdr:rowOff>
        </xdr:from>
        <xdr:to>
          <xdr:col>2</xdr:col>
          <xdr:colOff>1609725</xdr:colOff>
          <xdr:row>27</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27</xdr:row>
          <xdr:rowOff>0</xdr:rowOff>
        </xdr:from>
        <xdr:to>
          <xdr:col>2</xdr:col>
          <xdr:colOff>2247900</xdr:colOff>
          <xdr:row>27</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28</xdr:row>
          <xdr:rowOff>0</xdr:rowOff>
        </xdr:from>
        <xdr:to>
          <xdr:col>2</xdr:col>
          <xdr:colOff>1609725</xdr:colOff>
          <xdr:row>29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1476375</xdr:colOff>
          <xdr:row>28</xdr:row>
          <xdr:rowOff>0</xdr:rowOff>
        </xdr:from>
        <xdr:to>
          <xdr:col>2</xdr:col>
          <xdr:colOff>2247900</xdr:colOff>
          <xdr:row>29</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38</xdr:row>
          <xdr:rowOff>190500</xdr:rowOff>
        </xdr:from>
        <xdr:to>
          <xdr:col>2</xdr:col>
          <xdr:colOff>1419225</xdr:colOff>
          <xdr:row>40</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1285875</xdr:colOff>
          <xdr:row>39</xdr:row>
          <xdr:rowOff>9525</xdr:rowOff>
        </xdr:from>
        <xdr:to>
          <xdr:col>2</xdr:col>
          <xdr:colOff>1800225</xdr:colOff>
          <xdr:row>39</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czbswi\AppData\Local\Microsoft\Windows\Temporary%20Internet%20Files\Content.Outlook\8ZT1NZ81\Users\paul\Documents\riskreg\UCL%20estates\UCL_estatesRA_capture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pts (1)"/>
      <sheetName val="risk causes"/>
      <sheetName val="Likelihood Scale"/>
      <sheetName val="Severity Scales"/>
      <sheetName val="Risk Ratings"/>
      <sheetName val="Drop-Downs"/>
      <sheetName val="data validation"/>
    </sheetNames>
    <sheetDataSet>
      <sheetData sheetId="0"/>
      <sheetData sheetId="1"/>
      <sheetData sheetId="2" refreshError="1"/>
      <sheetData sheetId="3" refreshError="1"/>
      <sheetData sheetId="4">
        <row r="4">
          <cell r="A4" t="str">
            <v>None</v>
          </cell>
        </row>
      </sheetData>
      <sheetData sheetId="5">
        <row r="8">
          <cell r="K8" t="str">
            <v>None</v>
          </cell>
          <cell r="L8" t="str">
            <v>&lt; £1,000</v>
          </cell>
          <cell r="M8" t="str">
            <v>&lt;1 week</v>
          </cell>
          <cell r="N8" t="str">
            <v>immediately</v>
          </cell>
          <cell r="O8" t="str">
            <v>BBW</v>
          </cell>
          <cell r="P8" t="str">
            <v>PPSO</v>
          </cell>
          <cell r="S8" t="str">
            <v>Actuator / Controls</v>
          </cell>
          <cell r="V8" t="str">
            <v>Heavy usage</v>
          </cell>
        </row>
        <row r="9">
          <cell r="K9" t="str">
            <v>Very Low</v>
          </cell>
          <cell r="L9" t="str">
            <v>£1,000 to £5,000</v>
          </cell>
          <cell r="M9" t="str">
            <v>1 week to 1 month</v>
          </cell>
          <cell r="N9" t="str">
            <v>this month</v>
          </cell>
          <cell r="O9" t="str">
            <v>JCI</v>
          </cell>
          <cell r="P9" t="str">
            <v>WORSG</v>
          </cell>
          <cell r="S9" t="str">
            <v>BMS fault</v>
          </cell>
          <cell r="V9" t="str">
            <v>Inadequate/poor/no maintenance</v>
          </cell>
        </row>
        <row r="10">
          <cell r="K10" t="str">
            <v>Low</v>
          </cell>
          <cell r="L10" t="str">
            <v>£5,000 to £10,000</v>
          </cell>
          <cell r="M10" t="str">
            <v>1 to 3 months</v>
          </cell>
          <cell r="N10" t="str">
            <v>this year</v>
          </cell>
          <cell r="O10" t="str">
            <v>BBCW</v>
          </cell>
          <cell r="P10" t="str">
            <v>WIRB</v>
          </cell>
          <cell r="S10" t="str">
            <v>Body casing</v>
          </cell>
          <cell r="V10" t="str">
            <v>Inappropriate usage</v>
          </cell>
        </row>
        <row r="11">
          <cell r="K11" t="str">
            <v>Medium</v>
          </cell>
          <cell r="L11" t="str">
            <v>£10,000 to £50,000</v>
          </cell>
          <cell r="M11" t="str">
            <v>3 to 6 months</v>
          </cell>
          <cell r="N11" t="str">
            <v>next 2 years</v>
          </cell>
          <cell r="O11" t="str">
            <v>BBW &amp; JCI</v>
          </cell>
          <cell r="P11" t="str">
            <v>LEAD ASSESSOR</v>
          </cell>
          <cell r="S11" t="str">
            <v>Bracketry / supports / hangers</v>
          </cell>
          <cell r="V11" t="str">
            <v>LCR / BER / Age</v>
          </cell>
        </row>
        <row r="12">
          <cell r="K12" t="str">
            <v>High</v>
          </cell>
          <cell r="L12" t="str">
            <v xml:space="preserve">£50,000 to £100,000 </v>
          </cell>
          <cell r="M12" t="str">
            <v>6 to 12 months</v>
          </cell>
          <cell r="N12" t="str">
            <v>defer</v>
          </cell>
          <cell r="O12" t="str">
            <v>BBW, JCI, BBCW</v>
          </cell>
          <cell r="P12" t="str">
            <v>RAB</v>
          </cell>
          <cell r="S12" t="str">
            <v>Casing damage</v>
          </cell>
          <cell r="V12" t="str">
            <v>Wear &amp; Tear</v>
          </cell>
        </row>
        <row r="13">
          <cell r="K13" t="str">
            <v>Very High</v>
          </cell>
          <cell r="L13" t="str">
            <v>£100,000 to £250,000</v>
          </cell>
          <cell r="M13" t="str">
            <v>&gt;12 months</v>
          </cell>
          <cell r="P13" t="str">
            <v>Performance Manager</v>
          </cell>
          <cell r="S13" t="str">
            <v>Casing fracture</v>
          </cell>
        </row>
        <row r="14">
          <cell r="L14" t="str">
            <v>£250,000 to £500,000</v>
          </cell>
          <cell r="P14" t="str">
            <v>Portfolio Director</v>
          </cell>
          <cell r="S14" t="str">
            <v>Cleanliness and hygiene</v>
          </cell>
          <cell r="V14" t="str">
            <v>Electrical test failure</v>
          </cell>
        </row>
        <row r="15">
          <cell r="L15" t="str">
            <v>£500,000 to £750,000</v>
          </cell>
          <cell r="S15" t="str">
            <v>Component failure / deterioration</v>
          </cell>
          <cell r="V15" t="str">
            <v>Failure due to building extension or change of use</v>
          </cell>
        </row>
        <row r="16">
          <cell r="L16" t="str">
            <v>£750,000 to £1,000,000</v>
          </cell>
          <cell r="S16" t="str">
            <v>Component fault, fan, coil, filter, humdifier etc</v>
          </cell>
          <cell r="V16" t="str">
            <v>Failure due to damage</v>
          </cell>
        </row>
        <row r="17">
          <cell r="L17" t="str">
            <v>£1,000,000 to £1,500,000</v>
          </cell>
          <cell r="S17" t="str">
            <v>Controls fault</v>
          </cell>
          <cell r="V17" t="str">
            <v>Failure due to wear</v>
          </cell>
        </row>
        <row r="18">
          <cell r="L18" t="str">
            <v>£1,500,000 to £2,000,000</v>
          </cell>
          <cell r="S18" t="str">
            <v>Corrosion</v>
          </cell>
        </row>
        <row r="19">
          <cell r="S19" t="str">
            <v>Corrosion / Water Treatment</v>
          </cell>
          <cell r="V19" t="str">
            <v>Damage caused during routine maintenance</v>
          </cell>
        </row>
        <row r="20">
          <cell r="S20" t="str">
            <v>Direct drive</v>
          </cell>
          <cell r="V20" t="str">
            <v>Inadequate adherence to procedures</v>
          </cell>
        </row>
        <row r="21">
          <cell r="S21" t="str">
            <v>Ductwork split / fracture / collapse</v>
          </cell>
          <cell r="V21" t="str">
            <v>Inadequate record keeping</v>
          </cell>
        </row>
        <row r="22">
          <cell r="S22" t="str">
            <v>Electrical fault</v>
          </cell>
          <cell r="V22" t="str">
            <v>Inadequate resourcing</v>
          </cell>
        </row>
        <row r="23">
          <cell r="S23" t="str">
            <v>Expansion</v>
          </cell>
          <cell r="V23" t="str">
            <v>Inadequate skills or competence</v>
          </cell>
        </row>
        <row r="24">
          <cell r="S24" t="str">
            <v>Expansion / movement</v>
          </cell>
          <cell r="V24" t="str">
            <v>Management process failure</v>
          </cell>
        </row>
        <row r="25">
          <cell r="S25" t="str">
            <v>Guides / Stems / Shafts</v>
          </cell>
          <cell r="V25" t="str">
            <v>Maximo database not up to date</v>
          </cell>
        </row>
        <row r="26">
          <cell r="S26" t="str">
            <v>Impellor break up</v>
          </cell>
          <cell r="V26" t="str">
            <v>Onadequate SOPs</v>
          </cell>
        </row>
        <row r="27">
          <cell r="S27" t="str">
            <v>Inadequate / poor / no maintenance</v>
          </cell>
          <cell r="V27" t="str">
            <v>VFA not up to date</v>
          </cell>
        </row>
        <row r="28">
          <cell r="S28" t="str">
            <v>Inverter drive</v>
          </cell>
        </row>
        <row r="29">
          <cell r="S29" t="str">
            <v>Joint fracture / defect</v>
          </cell>
        </row>
        <row r="30">
          <cell r="S30" t="str">
            <v>LCR / BER / Age</v>
          </cell>
        </row>
        <row r="31">
          <cell r="S31" t="str">
            <v>Material defect</v>
          </cell>
        </row>
        <row r="32">
          <cell r="S32" t="str">
            <v>Mechanical fault</v>
          </cell>
        </row>
        <row r="33">
          <cell r="S33" t="str">
            <v>Packing glands</v>
          </cell>
        </row>
        <row r="34">
          <cell r="S34" t="str">
            <v>Poor control / Excessive / Under Use</v>
          </cell>
        </row>
        <row r="35">
          <cell r="S35" t="str">
            <v>Pressure</v>
          </cell>
        </row>
        <row r="36">
          <cell r="S36" t="str">
            <v>Pressure related</v>
          </cell>
        </row>
        <row r="37">
          <cell r="S37" t="str">
            <v>Seals / Packing glands</v>
          </cell>
        </row>
        <row r="38">
          <cell r="S38" t="str">
            <v>Siezed bearings</v>
          </cell>
        </row>
        <row r="39">
          <cell r="S39" t="str">
            <v>Siezed motor</v>
          </cell>
        </row>
        <row r="40">
          <cell r="S40" t="str">
            <v>Split or fracture</v>
          </cell>
        </row>
        <row r="41">
          <cell r="S41" t="str">
            <v>Vibration</v>
          </cell>
        </row>
        <row r="44">
          <cell r="S44" t="str">
            <v>Charger fault</v>
          </cell>
        </row>
        <row r="45">
          <cell r="S45" t="str">
            <v>Component failure / deterioration</v>
          </cell>
        </row>
        <row r="46">
          <cell r="S46" t="str">
            <v>Component failure / deterioration - batteries</v>
          </cell>
        </row>
        <row r="47">
          <cell r="S47" t="str">
            <v>Controls fault</v>
          </cell>
        </row>
        <row r="48">
          <cell r="S48" t="str">
            <v>Electrical fault</v>
          </cell>
        </row>
        <row r="49">
          <cell r="S49" t="str">
            <v>Inadequate / poor / no maintenance</v>
          </cell>
        </row>
        <row r="50">
          <cell r="S50" t="str">
            <v>LCR / BER / Age</v>
          </cell>
        </row>
        <row r="51">
          <cell r="S51" t="str">
            <v>Mechanical fault</v>
          </cell>
        </row>
        <row r="52">
          <cell r="S52" t="str">
            <v>Relay Protection fault</v>
          </cell>
        </row>
        <row r="55">
          <cell r="S55" t="str">
            <v>Casing fracture</v>
          </cell>
        </row>
        <row r="56">
          <cell r="S56" t="str">
            <v>Component failure / deterioration</v>
          </cell>
        </row>
        <row r="57">
          <cell r="S57" t="str">
            <v>Component failure / deterioration - evaporator, compressor, condenser</v>
          </cell>
        </row>
        <row r="58">
          <cell r="S58" t="str">
            <v>Component failure / deterioration - refrigerant leak</v>
          </cell>
        </row>
        <row r="59">
          <cell r="S59" t="str">
            <v>Controls fault</v>
          </cell>
        </row>
        <row r="60">
          <cell r="S60" t="str">
            <v>Corrosion</v>
          </cell>
        </row>
        <row r="61">
          <cell r="S61" t="str">
            <v>Electrical fault</v>
          </cell>
        </row>
        <row r="62">
          <cell r="S62" t="str">
            <v>Impellor break up</v>
          </cell>
        </row>
        <row r="63">
          <cell r="S63" t="str">
            <v>Inadequate / poor / no maintenance</v>
          </cell>
        </row>
        <row r="64">
          <cell r="S64" t="str">
            <v>LCR / BER / Age</v>
          </cell>
        </row>
        <row r="65">
          <cell r="S65" t="str">
            <v>Mechanical fault</v>
          </cell>
        </row>
        <row r="66">
          <cell r="S66" t="str">
            <v>Packing glands</v>
          </cell>
        </row>
        <row r="67">
          <cell r="S67" t="str">
            <v>Poor control / Excessive / Under Use</v>
          </cell>
        </row>
        <row r="68">
          <cell r="S68" t="str">
            <v>Pressure related</v>
          </cell>
        </row>
        <row r="69">
          <cell r="S69" t="str">
            <v>Siezed bearings</v>
          </cell>
        </row>
        <row r="70">
          <cell r="S70" t="str">
            <v>Siezed motor</v>
          </cell>
        </row>
        <row r="71">
          <cell r="S71" t="str">
            <v>Vibration</v>
          </cell>
        </row>
        <row r="74">
          <cell r="S74" t="str">
            <v>Break in connectivity</v>
          </cell>
        </row>
        <row r="75">
          <cell r="S75" t="str">
            <v>Component failure / deterioration</v>
          </cell>
        </row>
        <row r="76">
          <cell r="S76" t="str">
            <v>Electrical fault</v>
          </cell>
        </row>
        <row r="77">
          <cell r="S77" t="str">
            <v>Electrical fault - LV and ELV</v>
          </cell>
        </row>
        <row r="78">
          <cell r="S78" t="str">
            <v>Hardware / software fault</v>
          </cell>
        </row>
        <row r="79">
          <cell r="S79" t="str">
            <v>Inadequate / poor / no maintenance</v>
          </cell>
        </row>
        <row r="80">
          <cell r="S80" t="str">
            <v>LCR / BER / Age</v>
          </cell>
        </row>
        <row r="81">
          <cell r="S81" t="str">
            <v>Poor control / Excessive / Under Use</v>
          </cell>
        </row>
        <row r="82">
          <cell r="S82" t="str">
            <v>Software / Hardware fault</v>
          </cell>
        </row>
        <row r="83">
          <cell r="S83" t="str">
            <v>Upgrade support</v>
          </cell>
        </row>
        <row r="86">
          <cell r="S86" t="str">
            <v>Component failure / deterioration</v>
          </cell>
        </row>
        <row r="87">
          <cell r="S87" t="str">
            <v>Corrosion</v>
          </cell>
        </row>
        <row r="88">
          <cell r="S88" t="str">
            <v>Electrical fault</v>
          </cell>
        </row>
        <row r="89">
          <cell r="S89" t="str">
            <v>External factors</v>
          </cell>
        </row>
        <row r="90">
          <cell r="S90" t="str">
            <v>Inadequate / poor / no maintenance</v>
          </cell>
        </row>
        <row r="91">
          <cell r="S91" t="str">
            <v>LCR / BER / Age</v>
          </cell>
        </row>
        <row r="92">
          <cell r="S92" t="str">
            <v>Poor control / Excessive/Under Use</v>
          </cell>
        </row>
        <row r="93">
          <cell r="S93" t="str">
            <v>Regional / Nationwide fault / incident</v>
          </cell>
        </row>
        <row r="94">
          <cell r="S94" t="str">
            <v>Safety Issues</v>
          </cell>
        </row>
        <row r="95">
          <cell r="S95" t="str">
            <v>Strain / Load factors</v>
          </cell>
        </row>
        <row r="96">
          <cell r="S96" t="str">
            <v>Supply / Demand Issues</v>
          </cell>
        </row>
        <row r="98">
          <cell r="S98" t="str">
            <v>Casing fracture</v>
          </cell>
        </row>
        <row r="99">
          <cell r="S99" t="str">
            <v>Component failure / deterioration</v>
          </cell>
        </row>
        <row r="100">
          <cell r="S100" t="str">
            <v>Controls fault</v>
          </cell>
        </row>
        <row r="101">
          <cell r="S101" t="str">
            <v>Corrosion</v>
          </cell>
        </row>
        <row r="102">
          <cell r="S102" t="str">
            <v>Corrosion / Water Treatment</v>
          </cell>
        </row>
        <row r="103">
          <cell r="S103" t="str">
            <v>Electrical fault</v>
          </cell>
        </row>
        <row r="104">
          <cell r="S104" t="str">
            <v>Expansion</v>
          </cell>
        </row>
        <row r="105">
          <cell r="S105" t="str">
            <v>Expansion / movement</v>
          </cell>
        </row>
        <row r="106">
          <cell r="S106" t="str">
            <v>Impellor break up</v>
          </cell>
        </row>
        <row r="107">
          <cell r="S107" t="str">
            <v>Inadequate / poor / no maintenance</v>
          </cell>
        </row>
        <row r="108">
          <cell r="S108" t="str">
            <v>Joint fracture / defect</v>
          </cell>
        </row>
        <row r="109">
          <cell r="S109" t="str">
            <v>LCR / BER / Age</v>
          </cell>
        </row>
        <row r="110">
          <cell r="S110" t="str">
            <v>Material defect</v>
          </cell>
        </row>
        <row r="111">
          <cell r="S111" t="str">
            <v>Packing glands</v>
          </cell>
        </row>
        <row r="112">
          <cell r="S112" t="str">
            <v>Poor control / Excessive / Under Use</v>
          </cell>
        </row>
        <row r="113">
          <cell r="S113" t="str">
            <v>Pressure related</v>
          </cell>
        </row>
        <row r="114">
          <cell r="S114" t="str">
            <v>Siezed bearings</v>
          </cell>
        </row>
        <row r="115">
          <cell r="S115" t="str">
            <v>Siezed motor</v>
          </cell>
        </row>
        <row r="116">
          <cell r="S116" t="str">
            <v>Split or fracture</v>
          </cell>
        </row>
        <row r="117">
          <cell r="S117" t="str">
            <v>Structural defect</v>
          </cell>
        </row>
        <row r="118">
          <cell r="S118" t="str">
            <v>Vibration</v>
          </cell>
        </row>
        <row r="121">
          <cell r="S121" t="str">
            <v>Component failure / deterioration</v>
          </cell>
        </row>
        <row r="122">
          <cell r="S122" t="str">
            <v>Corrosion</v>
          </cell>
        </row>
        <row r="123">
          <cell r="S123" t="str">
            <v>Electrical fault</v>
          </cell>
        </row>
        <row r="124">
          <cell r="S124" t="str">
            <v>Inadequate / poor / no maintenance</v>
          </cell>
        </row>
        <row r="125">
          <cell r="S125" t="str">
            <v>LCR / BER / Age</v>
          </cell>
        </row>
        <row r="126">
          <cell r="S126" t="str">
            <v>Poor control / Excessive / Under Use</v>
          </cell>
        </row>
        <row r="129">
          <cell r="S129" t="str">
            <v>Battery failure</v>
          </cell>
        </row>
        <row r="130">
          <cell r="S130" t="str">
            <v>Cabling fault</v>
          </cell>
        </row>
        <row r="131">
          <cell r="S131" t="str">
            <v>Component Failure</v>
          </cell>
        </row>
        <row r="132">
          <cell r="S132" t="str">
            <v>Electrical fault</v>
          </cell>
        </row>
        <row r="133">
          <cell r="S133" t="str">
            <v>Inadequate / poor / no maintenance</v>
          </cell>
        </row>
        <row r="134">
          <cell r="S134" t="str">
            <v>LCR / BER / Age</v>
          </cell>
        </row>
        <row r="135">
          <cell r="S135" t="str">
            <v>Poor control / Excessive / Under Use</v>
          </cell>
        </row>
        <row r="136">
          <cell r="S136" t="str">
            <v>Software / Hardware fault</v>
          </cell>
        </row>
        <row r="139">
          <cell r="S139" t="str">
            <v>Battery failure</v>
          </cell>
        </row>
        <row r="140">
          <cell r="S140" t="str">
            <v>Cable break</v>
          </cell>
        </row>
        <row r="141">
          <cell r="S141" t="str">
            <v>Cabling fault</v>
          </cell>
        </row>
        <row r="142">
          <cell r="S142" t="str">
            <v>Component Failure</v>
          </cell>
        </row>
        <row r="143">
          <cell r="S143" t="str">
            <v>Electrical fault</v>
          </cell>
        </row>
        <row r="144">
          <cell r="S144" t="str">
            <v>Inadequate / poor / no maintenance</v>
          </cell>
        </row>
        <row r="145">
          <cell r="S145" t="str">
            <v>LCR / BER / Age</v>
          </cell>
        </row>
        <row r="146">
          <cell r="S146" t="str">
            <v>LV failure</v>
          </cell>
        </row>
        <row r="147">
          <cell r="S147" t="str">
            <v>Poor control / Excessive / Under Use</v>
          </cell>
        </row>
        <row r="149">
          <cell r="S149" t="str">
            <v>Accidental discharge</v>
          </cell>
        </row>
        <row r="150">
          <cell r="S150" t="str">
            <v>Blocked air-vent</v>
          </cell>
        </row>
        <row r="151">
          <cell r="S151" t="str">
            <v>Change of use or extension of the building</v>
          </cell>
        </row>
        <row r="152">
          <cell r="S152" t="str">
            <v>Component failure</v>
          </cell>
        </row>
        <row r="153">
          <cell r="S153" t="str">
            <v>Controller hardware fault</v>
          </cell>
        </row>
        <row r="154">
          <cell r="S154" t="str">
            <v>Controller software fault</v>
          </cell>
        </row>
        <row r="155">
          <cell r="S155" t="str">
            <v>Damage to coupling</v>
          </cell>
        </row>
        <row r="156">
          <cell r="S156" t="str">
            <v>Damage to discharge head</v>
          </cell>
        </row>
        <row r="157">
          <cell r="S157" t="str">
            <v>Damaged trigger mechanism</v>
          </cell>
        </row>
        <row r="158">
          <cell r="S158" t="str">
            <v>Discharged unit not replenished</v>
          </cell>
        </row>
        <row r="159">
          <cell r="S159" t="str">
            <v>Foreign body in pipework</v>
          </cell>
        </row>
        <row r="160">
          <cell r="S160" t="str">
            <v>Inadequate / poor / no maintenance</v>
          </cell>
        </row>
        <row r="161">
          <cell r="S161" t="str">
            <v>Inadequate coverage</v>
          </cell>
        </row>
        <row r="162">
          <cell r="S162" t="str">
            <v>Inadequate water pressure from utility</v>
          </cell>
        </row>
        <row r="163">
          <cell r="S163" t="str">
            <v>Inappropriate location</v>
          </cell>
        </row>
        <row r="164">
          <cell r="S164" t="str">
            <v>Incorrect provision</v>
          </cell>
        </row>
        <row r="165">
          <cell r="S165" t="str">
            <v>LCR / BER / Age</v>
          </cell>
        </row>
        <row r="166">
          <cell r="S166" t="str">
            <v>Loss of charge</v>
          </cell>
        </row>
        <row r="167">
          <cell r="S167" t="str">
            <v>LV failure</v>
          </cell>
        </row>
        <row r="168">
          <cell r="S168" t="str">
            <v>Poor control / Excessive / Under Use</v>
          </cell>
        </row>
        <row r="169">
          <cell r="S169" t="str">
            <v>Subsidence at hydrant</v>
          </cell>
        </row>
        <row r="171">
          <cell r="S171" t="str">
            <v>Change of use or extension of the building</v>
          </cell>
        </row>
        <row r="172">
          <cell r="S172" t="str">
            <v>Component failure</v>
          </cell>
        </row>
        <row r="173">
          <cell r="S173" t="str">
            <v>Controller hardware fault</v>
          </cell>
        </row>
        <row r="174">
          <cell r="S174" t="str">
            <v>Controller software fault</v>
          </cell>
        </row>
        <row r="175">
          <cell r="S175" t="str">
            <v>Damage to fixtures</v>
          </cell>
        </row>
        <row r="176">
          <cell r="S176" t="str">
            <v>Damage to luminaires</v>
          </cell>
        </row>
        <row r="177">
          <cell r="S177" t="str">
            <v>Inadequate / poor / no maintenance</v>
          </cell>
        </row>
        <row r="178">
          <cell r="S178" t="str">
            <v>Inadequate coverage</v>
          </cell>
        </row>
        <row r="179">
          <cell r="S179" t="str">
            <v>Inadequate monitoring of electrolyte</v>
          </cell>
        </row>
        <row r="180">
          <cell r="S180" t="str">
            <v>Inadequate ventilation of batteries</v>
          </cell>
        </row>
        <row r="181">
          <cell r="S181" t="str">
            <v>Inappropriate location</v>
          </cell>
        </row>
        <row r="182">
          <cell r="S182" t="str">
            <v>LCR / BER / Age</v>
          </cell>
        </row>
        <row r="183">
          <cell r="S183" t="str">
            <v>LV failure</v>
          </cell>
        </row>
        <row r="184">
          <cell r="S184" t="str">
            <v>Poor control / Excessive / Under Use</v>
          </cell>
        </row>
        <row r="187">
          <cell r="S187" t="str">
            <v>Change of use or extension of the building</v>
          </cell>
        </row>
        <row r="188">
          <cell r="S188" t="str">
            <v>Component failure</v>
          </cell>
        </row>
        <row r="189">
          <cell r="S189" t="str">
            <v>Damage to fixtures</v>
          </cell>
        </row>
        <row r="190">
          <cell r="S190" t="str">
            <v>Inadequate / poor / no maintenance</v>
          </cell>
        </row>
        <row r="191">
          <cell r="S191" t="str">
            <v>Inappropriate location</v>
          </cell>
        </row>
        <row r="192">
          <cell r="S192" t="str">
            <v>LCR / BER / Age</v>
          </cell>
        </row>
        <row r="193">
          <cell r="S193" t="str">
            <v>Poor control / Excessive / Under Use</v>
          </cell>
        </row>
        <row r="195">
          <cell r="S195" t="str">
            <v>Building change of use</v>
          </cell>
        </row>
        <row r="196">
          <cell r="S196" t="str">
            <v>Inadequate notification by HR of staff changes</v>
          </cell>
        </row>
        <row r="197">
          <cell r="S197" t="str">
            <v>Policy changes</v>
          </cell>
        </row>
        <row r="198">
          <cell r="S198" t="str">
            <v>New facility</v>
          </cell>
        </row>
        <row r="199">
          <cell r="S199" t="str">
            <v>Requirements nor included in project scope</v>
          </cell>
        </row>
        <row r="200">
          <cell r="S200" t="str">
            <v>Management process problem</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4.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vmlDrawing" Target="../drawings/vmlDrawing5.vml"/><Relationship Id="rId9" Type="http://schemas.openxmlformats.org/officeDocument/2006/relationships/ctrlProp" Target="../ctrlProps/ctrlProp47.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A1:A149"/>
  <sheetViews>
    <sheetView showGridLines="0" topLeftCell="A4" zoomScale="115" zoomScaleNormal="115" zoomScaleSheetLayoutView="115" workbookViewId="0">
      <selection activeCell="E11" sqref="E11"/>
    </sheetView>
  </sheetViews>
  <sheetFormatPr defaultRowHeight="15" x14ac:dyDescent="0.25"/>
  <cols>
    <col min="1" max="1" width="106.85546875" customWidth="1"/>
  </cols>
  <sheetData>
    <row r="1" spans="1:1" x14ac:dyDescent="0.25">
      <c r="A1" s="4"/>
    </row>
    <row r="2" spans="1:1" x14ac:dyDescent="0.25">
      <c r="A2" s="5" t="s">
        <v>5</v>
      </c>
    </row>
    <row r="3" spans="1:1" x14ac:dyDescent="0.25">
      <c r="A3" s="4"/>
    </row>
    <row r="4" spans="1:1" x14ac:dyDescent="0.25">
      <c r="A4" s="5" t="s">
        <v>78</v>
      </c>
    </row>
    <row r="5" spans="1:1" x14ac:dyDescent="0.25">
      <c r="A5" s="6"/>
    </row>
    <row r="6" spans="1:1" x14ac:dyDescent="0.25">
      <c r="A6" s="7" t="s">
        <v>6</v>
      </c>
    </row>
    <row r="7" spans="1:1" x14ac:dyDescent="0.25">
      <c r="A7" s="6"/>
    </row>
    <row r="8" spans="1:1" ht="28.5" x14ac:dyDescent="0.25">
      <c r="A8" s="8" t="s">
        <v>7</v>
      </c>
    </row>
    <row r="9" spans="1:1" x14ac:dyDescent="0.25">
      <c r="A9" s="8"/>
    </row>
    <row r="10" spans="1:1" x14ac:dyDescent="0.25">
      <c r="A10" s="9" t="s">
        <v>8</v>
      </c>
    </row>
    <row r="11" spans="1:1" x14ac:dyDescent="0.25">
      <c r="A11" s="9" t="s">
        <v>9</v>
      </c>
    </row>
    <row r="12" spans="1:1" x14ac:dyDescent="0.25">
      <c r="A12" s="9" t="s">
        <v>10</v>
      </c>
    </row>
    <row r="13" spans="1:1" x14ac:dyDescent="0.25">
      <c r="A13" s="8"/>
    </row>
    <row r="14" spans="1:1" ht="28.5" x14ac:dyDescent="0.25">
      <c r="A14" s="8" t="s">
        <v>11</v>
      </c>
    </row>
    <row r="15" spans="1:1" x14ac:dyDescent="0.25">
      <c r="A15" s="8"/>
    </row>
    <row r="16" spans="1:1" x14ac:dyDescent="0.25">
      <c r="A16" s="8" t="s">
        <v>12</v>
      </c>
    </row>
    <row r="17" spans="1:1" x14ac:dyDescent="0.25">
      <c r="A17" s="8"/>
    </row>
    <row r="18" spans="1:1" ht="28.5" x14ac:dyDescent="0.25">
      <c r="A18" s="8" t="s">
        <v>13</v>
      </c>
    </row>
    <row r="19" spans="1:1" x14ac:dyDescent="0.25">
      <c r="A19" s="8"/>
    </row>
    <row r="20" spans="1:1" ht="42.75" x14ac:dyDescent="0.25">
      <c r="A20" s="8" t="s">
        <v>14</v>
      </c>
    </row>
    <row r="21" spans="1:1" x14ac:dyDescent="0.25">
      <c r="A21" s="8"/>
    </row>
    <row r="22" spans="1:1" ht="42.75" x14ac:dyDescent="0.25">
      <c r="A22" s="8" t="s">
        <v>15</v>
      </c>
    </row>
    <row r="23" spans="1:1" x14ac:dyDescent="0.25">
      <c r="A23" s="8"/>
    </row>
    <row r="24" spans="1:1" x14ac:dyDescent="0.25">
      <c r="A24" s="8" t="s">
        <v>16</v>
      </c>
    </row>
    <row r="25" spans="1:1" x14ac:dyDescent="0.25">
      <c r="A25" s="8"/>
    </row>
    <row r="26" spans="1:1" ht="28.5" x14ac:dyDescent="0.25">
      <c r="A26" s="8" t="s">
        <v>17</v>
      </c>
    </row>
    <row r="27" spans="1:1" x14ac:dyDescent="0.25">
      <c r="A27" s="8"/>
    </row>
    <row r="28" spans="1:1" x14ac:dyDescent="0.25">
      <c r="A28" s="10" t="s">
        <v>18</v>
      </c>
    </row>
    <row r="29" spans="1:1" x14ac:dyDescent="0.25">
      <c r="A29" s="8"/>
    </row>
    <row r="30" spans="1:1" x14ac:dyDescent="0.25">
      <c r="A30" s="10" t="s">
        <v>19</v>
      </c>
    </row>
    <row r="31" spans="1:1" x14ac:dyDescent="0.25">
      <c r="A31" s="8"/>
    </row>
    <row r="32" spans="1:1" x14ac:dyDescent="0.25">
      <c r="A32" s="8" t="s">
        <v>20</v>
      </c>
    </row>
    <row r="33" spans="1:1" x14ac:dyDescent="0.25">
      <c r="A33" s="8"/>
    </row>
    <row r="34" spans="1:1" x14ac:dyDescent="0.25">
      <c r="A34" s="8" t="s">
        <v>21</v>
      </c>
    </row>
    <row r="35" spans="1:1" x14ac:dyDescent="0.25">
      <c r="A35" s="8"/>
    </row>
    <row r="36" spans="1:1" x14ac:dyDescent="0.25">
      <c r="A36" s="10" t="s">
        <v>22</v>
      </c>
    </row>
    <row r="37" spans="1:1" x14ac:dyDescent="0.25">
      <c r="A37" s="8"/>
    </row>
    <row r="38" spans="1:1" x14ac:dyDescent="0.25">
      <c r="A38" s="8" t="s">
        <v>23</v>
      </c>
    </row>
    <row r="39" spans="1:1" x14ac:dyDescent="0.25">
      <c r="A39" s="8"/>
    </row>
    <row r="40" spans="1:1" ht="28.5" x14ac:dyDescent="0.25">
      <c r="A40" s="8" t="s">
        <v>24</v>
      </c>
    </row>
    <row r="41" spans="1:1" x14ac:dyDescent="0.25">
      <c r="A41" s="8"/>
    </row>
    <row r="42" spans="1:1" x14ac:dyDescent="0.25">
      <c r="A42" s="8"/>
    </row>
    <row r="43" spans="1:1" x14ac:dyDescent="0.25">
      <c r="A43" s="10" t="s">
        <v>25</v>
      </c>
    </row>
    <row r="44" spans="1:1" x14ac:dyDescent="0.25">
      <c r="A44" s="10"/>
    </row>
    <row r="45" spans="1:1" ht="28.5" x14ac:dyDescent="0.25">
      <c r="A45" s="8" t="s">
        <v>26</v>
      </c>
    </row>
    <row r="46" spans="1:1" x14ac:dyDescent="0.25">
      <c r="A46" s="8"/>
    </row>
    <row r="47" spans="1:1" x14ac:dyDescent="0.25">
      <c r="A47" s="10" t="s">
        <v>27</v>
      </c>
    </row>
    <row r="48" spans="1:1" x14ac:dyDescent="0.25">
      <c r="A48" s="10"/>
    </row>
    <row r="49" spans="1:1" ht="28.5" x14ac:dyDescent="0.25">
      <c r="A49" s="8" t="s">
        <v>28</v>
      </c>
    </row>
    <row r="50" spans="1:1" x14ac:dyDescent="0.25">
      <c r="A50" s="8"/>
    </row>
    <row r="51" spans="1:1" x14ac:dyDescent="0.25">
      <c r="A51" s="10" t="s">
        <v>29</v>
      </c>
    </row>
    <row r="52" spans="1:1" x14ac:dyDescent="0.25">
      <c r="A52" s="8"/>
    </row>
    <row r="53" spans="1:1" ht="42.75" x14ac:dyDescent="0.25">
      <c r="A53" s="8" t="s">
        <v>30</v>
      </c>
    </row>
    <row r="54" spans="1:1" x14ac:dyDescent="0.25">
      <c r="A54" s="8"/>
    </row>
    <row r="55" spans="1:1" x14ac:dyDescent="0.25">
      <c r="A55" s="10" t="s">
        <v>31</v>
      </c>
    </row>
    <row r="56" spans="1:1" x14ac:dyDescent="0.25">
      <c r="A56" s="10"/>
    </row>
    <row r="57" spans="1:1" ht="28.5" x14ac:dyDescent="0.25">
      <c r="A57" s="8" t="s">
        <v>32</v>
      </c>
    </row>
    <row r="58" spans="1:1" x14ac:dyDescent="0.25">
      <c r="A58" s="8"/>
    </row>
    <row r="59" spans="1:1" x14ac:dyDescent="0.25">
      <c r="A59" s="10" t="s">
        <v>33</v>
      </c>
    </row>
    <row r="60" spans="1:1" x14ac:dyDescent="0.25">
      <c r="A60" s="10"/>
    </row>
    <row r="61" spans="1:1" x14ac:dyDescent="0.25">
      <c r="A61" s="8" t="s">
        <v>34</v>
      </c>
    </row>
    <row r="62" spans="1:1" x14ac:dyDescent="0.25">
      <c r="A62" s="8"/>
    </row>
    <row r="63" spans="1:1" x14ac:dyDescent="0.25">
      <c r="A63" s="10" t="s">
        <v>35</v>
      </c>
    </row>
    <row r="64" spans="1:1" x14ac:dyDescent="0.25">
      <c r="A64" s="10"/>
    </row>
    <row r="65" spans="1:1" ht="24" customHeight="1" x14ac:dyDescent="0.25">
      <c r="A65" s="8" t="s">
        <v>36</v>
      </c>
    </row>
    <row r="66" spans="1:1" x14ac:dyDescent="0.25">
      <c r="A66" s="8"/>
    </row>
    <row r="67" spans="1:1" ht="54.75" customHeight="1" x14ac:dyDescent="0.25">
      <c r="A67" s="8" t="s">
        <v>37</v>
      </c>
    </row>
    <row r="68" spans="1:1" x14ac:dyDescent="0.25">
      <c r="A68" s="8"/>
    </row>
    <row r="69" spans="1:1" ht="28.5" x14ac:dyDescent="0.25">
      <c r="A69" s="8" t="s">
        <v>38</v>
      </c>
    </row>
    <row r="70" spans="1:1" x14ac:dyDescent="0.25">
      <c r="A70" s="8"/>
    </row>
    <row r="71" spans="1:1" x14ac:dyDescent="0.25">
      <c r="A71" s="10" t="s">
        <v>39</v>
      </c>
    </row>
    <row r="72" spans="1:1" x14ac:dyDescent="0.25">
      <c r="A72" s="10"/>
    </row>
    <row r="73" spans="1:1" ht="30.75" customHeight="1" x14ac:dyDescent="0.25">
      <c r="A73" s="8" t="s">
        <v>40</v>
      </c>
    </row>
    <row r="74" spans="1:1" x14ac:dyDescent="0.25">
      <c r="A74" s="8"/>
    </row>
    <row r="75" spans="1:1" x14ac:dyDescent="0.25">
      <c r="A75" s="9" t="s">
        <v>41</v>
      </c>
    </row>
    <row r="76" spans="1:1" x14ac:dyDescent="0.25">
      <c r="A76" s="9" t="s">
        <v>9</v>
      </c>
    </row>
    <row r="77" spans="1:1" x14ac:dyDescent="0.25">
      <c r="A77" s="9" t="s">
        <v>10</v>
      </c>
    </row>
    <row r="78" spans="1:1" x14ac:dyDescent="0.25">
      <c r="A78" s="8"/>
    </row>
    <row r="79" spans="1:1" x14ac:dyDescent="0.25">
      <c r="A79" s="10" t="s">
        <v>2</v>
      </c>
    </row>
    <row r="80" spans="1:1" x14ac:dyDescent="0.25">
      <c r="A80" s="10"/>
    </row>
    <row r="81" spans="1:1" x14ac:dyDescent="0.25">
      <c r="A81" s="8" t="s">
        <v>42</v>
      </c>
    </row>
    <row r="82" spans="1:1" x14ac:dyDescent="0.25">
      <c r="A82" s="8"/>
    </row>
    <row r="83" spans="1:1" x14ac:dyDescent="0.25">
      <c r="A83" s="10" t="s">
        <v>43</v>
      </c>
    </row>
    <row r="84" spans="1:1" x14ac:dyDescent="0.25">
      <c r="A84" s="10"/>
    </row>
    <row r="85" spans="1:1" ht="24" customHeight="1" x14ac:dyDescent="0.25">
      <c r="A85" s="8" t="s">
        <v>44</v>
      </c>
    </row>
    <row r="86" spans="1:1" x14ac:dyDescent="0.25">
      <c r="A86" s="8"/>
    </row>
    <row r="87" spans="1:1" x14ac:dyDescent="0.25">
      <c r="A87" s="10" t="s">
        <v>45</v>
      </c>
    </row>
    <row r="88" spans="1:1" x14ac:dyDescent="0.25">
      <c r="A88" s="10"/>
    </row>
    <row r="89" spans="1:1" x14ac:dyDescent="0.25">
      <c r="A89" s="8" t="s">
        <v>4</v>
      </c>
    </row>
    <row r="90" spans="1:1" x14ac:dyDescent="0.25">
      <c r="A90" s="8"/>
    </row>
    <row r="91" spans="1:1" x14ac:dyDescent="0.25">
      <c r="A91" s="8" t="s">
        <v>46</v>
      </c>
    </row>
    <row r="92" spans="1:1" x14ac:dyDescent="0.25">
      <c r="A92" s="8"/>
    </row>
    <row r="93" spans="1:1" x14ac:dyDescent="0.25">
      <c r="A93" s="8" t="s">
        <v>47</v>
      </c>
    </row>
    <row r="94" spans="1:1" x14ac:dyDescent="0.25">
      <c r="A94" s="8"/>
    </row>
    <row r="95" spans="1:1" ht="28.5" x14ac:dyDescent="0.25">
      <c r="A95" s="8" t="s">
        <v>48</v>
      </c>
    </row>
    <row r="96" spans="1:1" x14ac:dyDescent="0.25">
      <c r="A96" s="8"/>
    </row>
    <row r="97" spans="1:1" x14ac:dyDescent="0.25">
      <c r="A97" s="10" t="s">
        <v>49</v>
      </c>
    </row>
    <row r="98" spans="1:1" x14ac:dyDescent="0.25">
      <c r="A98" s="10"/>
    </row>
    <row r="99" spans="1:1" x14ac:dyDescent="0.25">
      <c r="A99" s="8" t="s">
        <v>50</v>
      </c>
    </row>
    <row r="100" spans="1:1" x14ac:dyDescent="0.25">
      <c r="A100" s="8"/>
    </row>
    <row r="101" spans="1:1" ht="42.75" x14ac:dyDescent="0.25">
      <c r="A101" s="8" t="s">
        <v>51</v>
      </c>
    </row>
    <row r="102" spans="1:1" x14ac:dyDescent="0.25">
      <c r="A102" s="8"/>
    </row>
    <row r="103" spans="1:1" x14ac:dyDescent="0.25">
      <c r="A103" s="10" t="s">
        <v>52</v>
      </c>
    </row>
    <row r="104" spans="1:1" x14ac:dyDescent="0.25">
      <c r="A104" s="10"/>
    </row>
    <row r="105" spans="1:1" x14ac:dyDescent="0.25">
      <c r="A105" s="8" t="s">
        <v>53</v>
      </c>
    </row>
    <row r="106" spans="1:1" x14ac:dyDescent="0.25">
      <c r="A106" s="8"/>
    </row>
    <row r="107" spans="1:1" x14ac:dyDescent="0.25">
      <c r="A107" s="10" t="s">
        <v>54</v>
      </c>
    </row>
    <row r="108" spans="1:1" x14ac:dyDescent="0.25">
      <c r="A108" s="8"/>
    </row>
    <row r="109" spans="1:1" ht="38.25" customHeight="1" x14ac:dyDescent="0.25">
      <c r="A109" s="8" t="s">
        <v>55</v>
      </c>
    </row>
    <row r="110" spans="1:1" x14ac:dyDescent="0.25">
      <c r="A110" s="8"/>
    </row>
    <row r="111" spans="1:1" x14ac:dyDescent="0.25">
      <c r="A111" s="8" t="s">
        <v>56</v>
      </c>
    </row>
    <row r="112" spans="1:1" x14ac:dyDescent="0.25">
      <c r="A112" s="8"/>
    </row>
    <row r="113" spans="1:1" x14ac:dyDescent="0.25">
      <c r="A113" s="10" t="s">
        <v>57</v>
      </c>
    </row>
    <row r="114" spans="1:1" x14ac:dyDescent="0.25">
      <c r="A114" s="10"/>
    </row>
    <row r="115" spans="1:1" ht="23.25" customHeight="1" x14ac:dyDescent="0.25">
      <c r="A115" s="8" t="s">
        <v>58</v>
      </c>
    </row>
    <row r="116" spans="1:1" x14ac:dyDescent="0.25">
      <c r="A116" s="8"/>
    </row>
    <row r="117" spans="1:1" x14ac:dyDescent="0.25">
      <c r="A117" s="10" t="s">
        <v>59</v>
      </c>
    </row>
    <row r="118" spans="1:1" x14ac:dyDescent="0.25">
      <c r="A118" s="10"/>
    </row>
    <row r="119" spans="1:1" ht="42.75" x14ac:dyDescent="0.25">
      <c r="A119" s="8" t="s">
        <v>60</v>
      </c>
    </row>
    <row r="120" spans="1:1" x14ac:dyDescent="0.25">
      <c r="A120" s="8"/>
    </row>
    <row r="121" spans="1:1" x14ac:dyDescent="0.25">
      <c r="A121" s="10" t="s">
        <v>61</v>
      </c>
    </row>
    <row r="122" spans="1:1" x14ac:dyDescent="0.25">
      <c r="A122" s="10"/>
    </row>
    <row r="123" spans="1:1" ht="28.5" x14ac:dyDescent="0.25">
      <c r="A123" s="8" t="s">
        <v>62</v>
      </c>
    </row>
    <row r="124" spans="1:1" x14ac:dyDescent="0.25">
      <c r="A124" s="10" t="s">
        <v>63</v>
      </c>
    </row>
    <row r="125" spans="1:1" x14ac:dyDescent="0.25">
      <c r="A125" s="10"/>
    </row>
    <row r="126" spans="1:1" ht="46.5" customHeight="1" x14ac:dyDescent="0.25">
      <c r="A126" s="8" t="s">
        <v>64</v>
      </c>
    </row>
    <row r="127" spans="1:1" x14ac:dyDescent="0.25">
      <c r="A127" s="8"/>
    </row>
    <row r="128" spans="1:1" x14ac:dyDescent="0.25">
      <c r="A128" s="10" t="s">
        <v>65</v>
      </c>
    </row>
    <row r="129" spans="1:1" x14ac:dyDescent="0.25">
      <c r="A129" s="10"/>
    </row>
    <row r="130" spans="1:1" x14ac:dyDescent="0.25">
      <c r="A130" s="8" t="s">
        <v>66</v>
      </c>
    </row>
    <row r="131" spans="1:1" x14ac:dyDescent="0.25">
      <c r="A131" s="8"/>
    </row>
    <row r="132" spans="1:1" x14ac:dyDescent="0.25">
      <c r="A132" s="10" t="s">
        <v>67</v>
      </c>
    </row>
    <row r="133" spans="1:1" x14ac:dyDescent="0.25">
      <c r="A133" s="10"/>
    </row>
    <row r="134" spans="1:1" ht="36" customHeight="1" x14ac:dyDescent="0.25">
      <c r="A134" s="8" t="s">
        <v>68</v>
      </c>
    </row>
    <row r="135" spans="1:1" x14ac:dyDescent="0.25">
      <c r="A135" s="8"/>
    </row>
    <row r="136" spans="1:1" x14ac:dyDescent="0.25">
      <c r="A136" s="9" t="s">
        <v>69</v>
      </c>
    </row>
    <row r="137" spans="1:1" x14ac:dyDescent="0.25">
      <c r="A137" s="9" t="s">
        <v>70</v>
      </c>
    </row>
    <row r="138" spans="1:1" x14ac:dyDescent="0.25">
      <c r="A138" s="9" t="s">
        <v>71</v>
      </c>
    </row>
    <row r="139" spans="1:1" ht="29.25" x14ac:dyDescent="0.25">
      <c r="A139" s="9" t="s">
        <v>72</v>
      </c>
    </row>
    <row r="140" spans="1:1" x14ac:dyDescent="0.25">
      <c r="A140" s="8" t="s">
        <v>73</v>
      </c>
    </row>
    <row r="141" spans="1:1" x14ac:dyDescent="0.25">
      <c r="A141" s="10" t="s">
        <v>74</v>
      </c>
    </row>
    <row r="142" spans="1:1" x14ac:dyDescent="0.25">
      <c r="A142" s="10"/>
    </row>
    <row r="143" spans="1:1" ht="28.5" x14ac:dyDescent="0.25">
      <c r="A143" s="8" t="s">
        <v>75</v>
      </c>
    </row>
    <row r="144" spans="1:1" x14ac:dyDescent="0.25">
      <c r="A144" s="8"/>
    </row>
    <row r="145" spans="1:1" x14ac:dyDescent="0.25">
      <c r="A145" s="9" t="s">
        <v>76</v>
      </c>
    </row>
    <row r="146" spans="1:1" x14ac:dyDescent="0.25">
      <c r="A146" s="9" t="s">
        <v>77</v>
      </c>
    </row>
    <row r="147" spans="1:1" x14ac:dyDescent="0.25">
      <c r="A147" s="10"/>
    </row>
    <row r="148" spans="1:1" x14ac:dyDescent="0.25">
      <c r="A148" s="8"/>
    </row>
    <row r="149" spans="1:1" x14ac:dyDescent="0.25">
      <c r="A149" s="8"/>
    </row>
  </sheetData>
  <pageMargins left="0.70866141732283472" right="0.70866141732283472" top="0.74803149606299213" bottom="0.74803149606299213" header="0.31496062992125984" footer="0.31496062992125984"/>
  <pageSetup paperSize="9" orientation="portrait" r:id="rId1"/>
  <headerFooter>
    <oddHeader>&amp;L
Engineering, Maintenance and Infrastructure: Asbestos Management Plan              &amp;R&amp;G</oddHeader>
  </headerFooter>
  <rowBreaks count="3" manualBreakCount="3">
    <brk id="42" man="1"/>
    <brk id="82" man="1"/>
    <brk id="12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J39"/>
  <sheetViews>
    <sheetView view="pageBreakPreview" zoomScaleNormal="100" zoomScaleSheetLayoutView="100" workbookViewId="0">
      <selection activeCell="E14" sqref="E14:J14"/>
    </sheetView>
  </sheetViews>
  <sheetFormatPr defaultRowHeight="15" x14ac:dyDescent="0.25"/>
  <cols>
    <col min="1" max="1" width="23.28515625" customWidth="1"/>
    <col min="2" max="2" width="12.7109375" customWidth="1"/>
    <col min="3" max="3" width="7.85546875" customWidth="1"/>
    <col min="4" max="4" width="9.85546875" customWidth="1"/>
    <col min="5" max="5" width="7.140625" customWidth="1"/>
    <col min="6" max="6" width="7.5703125" customWidth="1"/>
    <col min="7" max="7" width="16.85546875" customWidth="1"/>
    <col min="8" max="8" width="11.5703125" customWidth="1"/>
    <col min="9" max="9" width="7.28515625" customWidth="1"/>
    <col min="10" max="10" width="7.42578125" customWidth="1"/>
  </cols>
  <sheetData>
    <row r="1" spans="1:10" ht="18" x14ac:dyDescent="0.25">
      <c r="A1" s="13" t="s">
        <v>91</v>
      </c>
    </row>
    <row r="2" spans="1:10" x14ac:dyDescent="0.25">
      <c r="A2" s="14" t="s">
        <v>1246</v>
      </c>
    </row>
    <row r="3" spans="1:10" x14ac:dyDescent="0.25">
      <c r="A3" s="12"/>
    </row>
    <row r="4" spans="1:10" ht="24.75" customHeight="1" x14ac:dyDescent="0.25">
      <c r="A4" s="91" t="s">
        <v>107</v>
      </c>
      <c r="B4" s="58" t="s">
        <v>79</v>
      </c>
      <c r="C4" s="59"/>
      <c r="D4" s="60"/>
      <c r="E4" s="59"/>
      <c r="F4" s="61"/>
      <c r="G4" s="61"/>
      <c r="H4" s="59"/>
      <c r="I4" s="61"/>
      <c r="J4" s="61"/>
    </row>
    <row r="5" spans="1:10" ht="15.75" customHeight="1" x14ac:dyDescent="0.25">
      <c r="A5" s="91"/>
      <c r="B5" s="62" t="s">
        <v>80</v>
      </c>
      <c r="C5" s="112" t="s">
        <v>86</v>
      </c>
      <c r="D5" s="114"/>
      <c r="E5" s="112" t="s">
        <v>88</v>
      </c>
      <c r="F5" s="113"/>
      <c r="G5" s="63" t="s">
        <v>89</v>
      </c>
      <c r="H5" s="64" t="s">
        <v>81</v>
      </c>
      <c r="I5" s="112" t="s">
        <v>90</v>
      </c>
      <c r="J5" s="113"/>
    </row>
    <row r="6" spans="1:10" x14ac:dyDescent="0.25">
      <c r="A6" s="91"/>
      <c r="B6" s="58" t="s">
        <v>85</v>
      </c>
      <c r="C6" s="117" t="s">
        <v>87</v>
      </c>
      <c r="D6" s="118"/>
      <c r="E6" s="115">
        <v>3</v>
      </c>
      <c r="F6" s="116"/>
      <c r="G6" s="65">
        <v>4</v>
      </c>
      <c r="H6" s="66">
        <v>5</v>
      </c>
      <c r="I6" s="65">
        <v>6</v>
      </c>
      <c r="J6" s="65">
        <v>7</v>
      </c>
    </row>
    <row r="7" spans="1:10" ht="91.5" customHeight="1" x14ac:dyDescent="0.25">
      <c r="A7" s="56" t="s">
        <v>96</v>
      </c>
      <c r="B7" s="88"/>
      <c r="C7" s="89"/>
      <c r="D7" s="89"/>
      <c r="E7" s="89"/>
      <c r="F7" s="89"/>
      <c r="G7" s="89"/>
      <c r="H7" s="89"/>
      <c r="I7" s="89"/>
      <c r="J7" s="90"/>
    </row>
    <row r="8" spans="1:10" ht="26.25" customHeight="1" x14ac:dyDescent="0.25">
      <c r="A8" s="56" t="s">
        <v>97</v>
      </c>
      <c r="B8" s="59"/>
      <c r="C8" s="108"/>
      <c r="D8" s="109"/>
      <c r="E8" s="109"/>
      <c r="F8" s="109"/>
      <c r="G8" s="109"/>
      <c r="H8" s="109"/>
      <c r="I8" s="109"/>
      <c r="J8" s="110"/>
    </row>
    <row r="9" spans="1:10" ht="28.5" x14ac:dyDescent="0.25">
      <c r="A9" s="56" t="s">
        <v>98</v>
      </c>
      <c r="B9" s="59"/>
      <c r="C9" s="108"/>
      <c r="D9" s="109"/>
      <c r="E9" s="109"/>
      <c r="F9" s="109"/>
      <c r="G9" s="109"/>
      <c r="H9" s="109"/>
      <c r="I9" s="109"/>
      <c r="J9" s="110"/>
    </row>
    <row r="10" spans="1:10" ht="28.5" x14ac:dyDescent="0.25">
      <c r="A10" s="56" t="s">
        <v>99</v>
      </c>
      <c r="B10" s="59"/>
      <c r="C10" s="108"/>
      <c r="D10" s="109"/>
      <c r="E10" s="109"/>
      <c r="F10" s="109"/>
      <c r="G10" s="109"/>
      <c r="H10" s="109"/>
      <c r="I10" s="109"/>
      <c r="J10" s="110"/>
    </row>
    <row r="11" spans="1:10" ht="15.75" customHeight="1" x14ac:dyDescent="0.25">
      <c r="A11" s="91" t="s">
        <v>100</v>
      </c>
      <c r="B11" s="67" t="s">
        <v>92</v>
      </c>
      <c r="C11" s="85"/>
      <c r="D11" s="87"/>
      <c r="E11" s="68" t="s">
        <v>93</v>
      </c>
      <c r="F11" s="111"/>
      <c r="G11" s="86"/>
      <c r="H11" s="86"/>
      <c r="I11" s="86"/>
      <c r="J11" s="87"/>
    </row>
    <row r="12" spans="1:10" x14ac:dyDescent="0.25">
      <c r="A12" s="91"/>
      <c r="B12" s="67" t="s">
        <v>94</v>
      </c>
      <c r="C12" s="85"/>
      <c r="D12" s="87"/>
      <c r="E12" s="68" t="s">
        <v>95</v>
      </c>
      <c r="F12" s="85"/>
      <c r="G12" s="86"/>
      <c r="H12" s="86"/>
      <c r="I12" s="86"/>
      <c r="J12" s="87"/>
    </row>
    <row r="13" spans="1:10" ht="27" customHeight="1" x14ac:dyDescent="0.25">
      <c r="A13" s="56" t="s">
        <v>101</v>
      </c>
      <c r="B13" s="103"/>
      <c r="C13" s="103"/>
      <c r="D13" s="103"/>
      <c r="E13" s="103"/>
      <c r="F13" s="103"/>
      <c r="G13" s="103"/>
      <c r="H13" s="103"/>
      <c r="I13" s="103"/>
      <c r="J13" s="104"/>
    </row>
    <row r="14" spans="1:10" ht="29.25" customHeight="1" x14ac:dyDescent="0.25">
      <c r="A14" s="91" t="s">
        <v>102</v>
      </c>
      <c r="B14" s="67" t="s">
        <v>113</v>
      </c>
      <c r="C14" s="69"/>
      <c r="D14" s="68" t="s">
        <v>115</v>
      </c>
      <c r="E14" s="86"/>
      <c r="F14" s="86"/>
      <c r="G14" s="86"/>
      <c r="H14" s="86"/>
      <c r="I14" s="86"/>
      <c r="J14" s="87"/>
    </row>
    <row r="15" spans="1:10" ht="30" customHeight="1" x14ac:dyDescent="0.25">
      <c r="A15" s="91"/>
      <c r="B15" s="67" t="s">
        <v>114</v>
      </c>
      <c r="C15" s="85" t="str">
        <f>IF(ISERROR(VLOOKUP(E14,FAMIS!C:P,14,FALSE)),"",VLOOKUP(E14,FAMIS!C:P,14,FALSE))</f>
        <v/>
      </c>
      <c r="D15" s="86"/>
      <c r="E15" s="86"/>
      <c r="F15" s="86"/>
      <c r="G15" s="86"/>
      <c r="H15" s="86"/>
      <c r="I15" s="86"/>
      <c r="J15" s="87"/>
    </row>
    <row r="16" spans="1:10" ht="48.75" customHeight="1" x14ac:dyDescent="0.25">
      <c r="A16" s="56" t="s">
        <v>108</v>
      </c>
      <c r="B16" s="105" t="s">
        <v>1243</v>
      </c>
      <c r="C16" s="106"/>
      <c r="D16" s="106"/>
      <c r="E16" s="106"/>
      <c r="F16" s="106"/>
      <c r="G16" s="106"/>
      <c r="H16" s="106"/>
      <c r="I16" s="106"/>
      <c r="J16" s="107"/>
    </row>
    <row r="17" spans="1:10" ht="29.25" customHeight="1" x14ac:dyDescent="0.25">
      <c r="A17" s="56" t="s">
        <v>103</v>
      </c>
      <c r="B17" s="70" t="s">
        <v>104</v>
      </c>
      <c r="C17" s="98"/>
      <c r="D17" s="99"/>
      <c r="E17" s="100" t="s">
        <v>105</v>
      </c>
      <c r="F17" s="101"/>
      <c r="G17" s="98"/>
      <c r="H17" s="99"/>
      <c r="I17" s="99"/>
      <c r="J17" s="102"/>
    </row>
    <row r="18" spans="1:10" x14ac:dyDescent="0.25">
      <c r="A18" s="91" t="s">
        <v>116</v>
      </c>
      <c r="B18" s="70" t="s">
        <v>92</v>
      </c>
      <c r="C18" s="85"/>
      <c r="D18" s="86"/>
      <c r="E18" s="121" t="s">
        <v>93</v>
      </c>
      <c r="F18" s="121"/>
      <c r="G18" s="122"/>
      <c r="H18" s="86"/>
      <c r="I18" s="86"/>
      <c r="J18" s="87"/>
    </row>
    <row r="19" spans="1:10" x14ac:dyDescent="0.25">
      <c r="A19" s="91"/>
      <c r="B19" s="71" t="s">
        <v>94</v>
      </c>
      <c r="C19" s="126"/>
      <c r="D19" s="127"/>
      <c r="E19" s="121" t="s">
        <v>95</v>
      </c>
      <c r="F19" s="121"/>
      <c r="G19" s="86"/>
      <c r="H19" s="86"/>
      <c r="I19" s="86"/>
      <c r="J19" s="87"/>
    </row>
    <row r="20" spans="1:10" ht="83.25" customHeight="1" x14ac:dyDescent="0.25">
      <c r="A20" s="15" t="s">
        <v>106</v>
      </c>
      <c r="B20" s="89"/>
      <c r="C20" s="89"/>
      <c r="D20" s="89"/>
      <c r="E20" s="89"/>
      <c r="F20" s="89"/>
      <c r="G20" s="89"/>
      <c r="H20" s="89"/>
      <c r="I20" s="89"/>
      <c r="J20" s="90"/>
    </row>
    <row r="21" spans="1:10" ht="35.25" customHeight="1" x14ac:dyDescent="0.25">
      <c r="A21" s="77" t="s">
        <v>109</v>
      </c>
      <c r="B21" s="92" t="s">
        <v>1245</v>
      </c>
      <c r="C21" s="92"/>
      <c r="D21" s="92"/>
      <c r="E21" s="92"/>
      <c r="F21" s="92"/>
      <c r="G21" s="92"/>
      <c r="H21" s="92"/>
      <c r="I21" s="92"/>
      <c r="J21" s="93"/>
    </row>
    <row r="22" spans="1:10" ht="15" customHeight="1" x14ac:dyDescent="0.25">
      <c r="A22" s="84" t="s">
        <v>120</v>
      </c>
      <c r="B22" s="94" t="s">
        <v>82</v>
      </c>
      <c r="C22" s="94"/>
      <c r="D22" s="94"/>
      <c r="E22" s="94"/>
      <c r="F22" s="94"/>
      <c r="G22" s="94"/>
      <c r="H22" s="94"/>
      <c r="I22" s="94"/>
      <c r="J22" s="95"/>
    </row>
    <row r="23" spans="1:10" ht="15" customHeight="1" x14ac:dyDescent="0.25">
      <c r="A23" s="84"/>
      <c r="B23" s="96" t="s">
        <v>83</v>
      </c>
      <c r="C23" s="96"/>
      <c r="D23" s="96"/>
      <c r="E23" s="96"/>
      <c r="F23" s="96"/>
      <c r="G23" s="96"/>
      <c r="H23" s="96"/>
      <c r="I23" s="96"/>
      <c r="J23" s="97"/>
    </row>
    <row r="24" spans="1:10" ht="15.75" customHeight="1" x14ac:dyDescent="0.25">
      <c r="A24" s="84"/>
      <c r="B24" s="96" t="s">
        <v>84</v>
      </c>
      <c r="C24" s="96"/>
      <c r="D24" s="96"/>
      <c r="E24" s="96"/>
      <c r="F24" s="96"/>
      <c r="G24" s="96"/>
      <c r="H24" s="96"/>
      <c r="I24" s="96"/>
      <c r="J24" s="97"/>
    </row>
    <row r="25" spans="1:10" ht="17.25" customHeight="1" x14ac:dyDescent="0.25">
      <c r="A25" s="84" t="s">
        <v>117</v>
      </c>
      <c r="B25" s="72"/>
      <c r="C25" s="72"/>
      <c r="D25" s="72"/>
      <c r="E25" s="72"/>
      <c r="F25" s="72"/>
      <c r="G25" s="72"/>
      <c r="H25" s="72"/>
      <c r="I25" s="72"/>
      <c r="J25" s="73"/>
    </row>
    <row r="26" spans="1:10" ht="17.25" customHeight="1" x14ac:dyDescent="0.25">
      <c r="A26" s="84"/>
      <c r="B26" s="74"/>
      <c r="C26" s="74"/>
      <c r="D26" s="74"/>
      <c r="E26" s="74"/>
      <c r="F26" s="74"/>
      <c r="G26" s="74"/>
      <c r="H26" s="74"/>
      <c r="I26" s="74"/>
      <c r="J26" s="75"/>
    </row>
    <row r="27" spans="1:10" ht="17.25" customHeight="1" x14ac:dyDescent="0.25">
      <c r="A27" s="84"/>
      <c r="B27" s="74"/>
      <c r="C27" s="74"/>
      <c r="D27" s="74"/>
      <c r="E27" s="74"/>
      <c r="F27" s="74"/>
      <c r="G27" s="74"/>
      <c r="H27" s="74"/>
      <c r="I27" s="74"/>
      <c r="J27" s="75"/>
    </row>
    <row r="28" spans="1:10" ht="17.25" customHeight="1" x14ac:dyDescent="0.25">
      <c r="A28" s="84"/>
      <c r="B28" s="74"/>
      <c r="C28" s="74"/>
      <c r="D28" s="74"/>
      <c r="E28" s="74"/>
      <c r="F28" s="74"/>
      <c r="G28" s="74"/>
      <c r="H28" s="74"/>
      <c r="I28" s="74"/>
      <c r="J28" s="75"/>
    </row>
    <row r="29" spans="1:10" ht="17.25" customHeight="1" x14ac:dyDescent="0.25">
      <c r="A29" s="84"/>
      <c r="B29" s="74"/>
      <c r="C29" s="74"/>
      <c r="D29" s="74"/>
      <c r="E29" s="74"/>
      <c r="F29" s="74"/>
      <c r="G29" s="74"/>
      <c r="H29" s="74"/>
      <c r="I29" s="74"/>
      <c r="J29" s="75"/>
    </row>
    <row r="30" spans="1:10" ht="17.25" customHeight="1" x14ac:dyDescent="0.25">
      <c r="A30" s="84"/>
      <c r="B30" s="74"/>
      <c r="C30" s="74"/>
      <c r="D30" s="74"/>
      <c r="E30" s="74"/>
      <c r="F30" s="74"/>
      <c r="G30" s="74"/>
      <c r="H30" s="74"/>
      <c r="I30" s="74"/>
      <c r="J30" s="75"/>
    </row>
    <row r="31" spans="1:10" ht="17.25" customHeight="1" x14ac:dyDescent="0.25">
      <c r="A31" s="84"/>
      <c r="B31" s="74"/>
      <c r="C31" s="74"/>
      <c r="D31" s="74"/>
      <c r="E31" s="74"/>
      <c r="F31" s="74"/>
      <c r="G31" s="74"/>
      <c r="H31" s="74"/>
      <c r="I31" s="74"/>
      <c r="J31" s="75"/>
    </row>
    <row r="32" spans="1:10" ht="17.25" customHeight="1" x14ac:dyDescent="0.25">
      <c r="A32" s="84"/>
      <c r="B32" s="74"/>
      <c r="C32" s="74"/>
      <c r="D32" s="74"/>
      <c r="E32" s="74"/>
      <c r="F32" s="74"/>
      <c r="G32" s="74"/>
      <c r="H32" s="74"/>
      <c r="I32" s="74"/>
      <c r="J32" s="75"/>
    </row>
    <row r="33" spans="1:10" ht="15.75" customHeight="1" x14ac:dyDescent="0.25">
      <c r="A33" s="84"/>
      <c r="B33" s="74"/>
      <c r="C33" s="74"/>
      <c r="D33" s="74"/>
      <c r="E33" s="74"/>
      <c r="F33" s="74"/>
      <c r="G33" s="74"/>
      <c r="H33" s="74"/>
      <c r="I33" s="74"/>
      <c r="J33" s="75"/>
    </row>
    <row r="34" spans="1:10" ht="21.75" customHeight="1" x14ac:dyDescent="0.25">
      <c r="A34" s="84"/>
      <c r="B34" s="76"/>
      <c r="C34" s="76"/>
      <c r="D34" s="60"/>
      <c r="E34" s="85"/>
      <c r="F34" s="86"/>
      <c r="G34" s="86"/>
      <c r="H34" s="86"/>
      <c r="I34" s="86"/>
      <c r="J34" s="87"/>
    </row>
    <row r="35" spans="1:10" ht="48.75" customHeight="1" x14ac:dyDescent="0.25">
      <c r="A35" s="56" t="s">
        <v>118</v>
      </c>
      <c r="B35" s="88" t="s">
        <v>1244</v>
      </c>
      <c r="C35" s="89"/>
      <c r="D35" s="89"/>
      <c r="E35" s="89"/>
      <c r="F35" s="89"/>
      <c r="G35" s="89"/>
      <c r="H35" s="89"/>
      <c r="I35" s="89"/>
      <c r="J35" s="90"/>
    </row>
    <row r="36" spans="1:10" ht="28.5" x14ac:dyDescent="0.25">
      <c r="A36" s="57" t="s">
        <v>110</v>
      </c>
      <c r="B36" s="129"/>
      <c r="C36" s="130"/>
      <c r="D36" s="128"/>
      <c r="E36" s="128"/>
      <c r="F36" s="128"/>
      <c r="G36" s="128"/>
      <c r="H36" s="128"/>
      <c r="I36" s="128"/>
      <c r="J36" s="128"/>
    </row>
    <row r="37" spans="1:10" ht="110.25" customHeight="1" x14ac:dyDescent="0.25">
      <c r="A37" s="56" t="s">
        <v>111</v>
      </c>
      <c r="B37" s="88"/>
      <c r="C37" s="89"/>
      <c r="D37" s="89"/>
      <c r="E37" s="89"/>
      <c r="F37" s="89"/>
      <c r="G37" s="89"/>
      <c r="H37" s="89"/>
      <c r="I37" s="89"/>
      <c r="J37" s="89"/>
    </row>
    <row r="38" spans="1:10" ht="15.75" customHeight="1" x14ac:dyDescent="0.25">
      <c r="A38" s="56" t="s">
        <v>119</v>
      </c>
      <c r="B38" s="123"/>
      <c r="C38" s="124"/>
      <c r="D38" s="124"/>
      <c r="E38" s="124"/>
      <c r="F38" s="124"/>
      <c r="G38" s="125"/>
      <c r="H38" s="68" t="s">
        <v>112</v>
      </c>
      <c r="I38" s="119"/>
      <c r="J38" s="120"/>
    </row>
    <row r="39" spans="1:10" x14ac:dyDescent="0.25">
      <c r="A39" s="11"/>
      <c r="B39" s="11"/>
      <c r="C39" s="11"/>
      <c r="D39" s="11"/>
      <c r="E39" s="11"/>
      <c r="F39" s="11"/>
      <c r="G39" s="11"/>
      <c r="H39" s="11"/>
      <c r="I39" s="11"/>
      <c r="J39" s="11"/>
    </row>
  </sheetData>
  <mergeCells count="44">
    <mergeCell ref="B37:J37"/>
    <mergeCell ref="I38:J38"/>
    <mergeCell ref="E18:F18"/>
    <mergeCell ref="E19:F19"/>
    <mergeCell ref="G18:J18"/>
    <mergeCell ref="G19:J19"/>
    <mergeCell ref="B38:G38"/>
    <mergeCell ref="C18:D18"/>
    <mergeCell ref="C19:D19"/>
    <mergeCell ref="D36:J36"/>
    <mergeCell ref="B36:C36"/>
    <mergeCell ref="I5:J5"/>
    <mergeCell ref="C5:D5"/>
    <mergeCell ref="E5:F5"/>
    <mergeCell ref="E6:F6"/>
    <mergeCell ref="C6:D6"/>
    <mergeCell ref="C8:J8"/>
    <mergeCell ref="C9:J9"/>
    <mergeCell ref="C10:J10"/>
    <mergeCell ref="C11:D11"/>
    <mergeCell ref="C12:D12"/>
    <mergeCell ref="F11:J11"/>
    <mergeCell ref="F12:J12"/>
    <mergeCell ref="B13:J13"/>
    <mergeCell ref="E14:J14"/>
    <mergeCell ref="C15:J15"/>
    <mergeCell ref="B16:J16"/>
    <mergeCell ref="A14:A15"/>
    <mergeCell ref="A25:A34"/>
    <mergeCell ref="E34:J34"/>
    <mergeCell ref="B35:J35"/>
    <mergeCell ref="A4:A6"/>
    <mergeCell ref="B7:J7"/>
    <mergeCell ref="A22:A24"/>
    <mergeCell ref="B20:J20"/>
    <mergeCell ref="B21:J21"/>
    <mergeCell ref="B22:J22"/>
    <mergeCell ref="B23:J23"/>
    <mergeCell ref="B24:J24"/>
    <mergeCell ref="C17:D17"/>
    <mergeCell ref="E17:F17"/>
    <mergeCell ref="G17:J17"/>
    <mergeCell ref="A18:A19"/>
    <mergeCell ref="A11:A12"/>
  </mergeCells>
  <pageMargins left="0.70866141732283472" right="0.70866141732283472" top="0.74803149606299213" bottom="0.74803149606299213" header="0.31496062992125984" footer="0.31496062992125984"/>
  <pageSetup paperSize="9" scale="72" orientation="portrait" r:id="rId1"/>
  <headerFooter>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2</xdr:col>
                    <xdr:colOff>47625</xdr:colOff>
                    <xdr:row>3</xdr:row>
                    <xdr:rowOff>38100</xdr:rowOff>
                  </from>
                  <to>
                    <xdr:col>2</xdr:col>
                    <xdr:colOff>400050</xdr:colOff>
                    <xdr:row>3</xdr:row>
                    <xdr:rowOff>266700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2</xdr:col>
                    <xdr:colOff>428625</xdr:colOff>
                    <xdr:row>3</xdr:row>
                    <xdr:rowOff>38100</xdr:rowOff>
                  </from>
                  <to>
                    <xdr:col>3</xdr:col>
                    <xdr:colOff>257175</xdr:colOff>
                    <xdr:row>3</xdr:row>
                    <xdr:rowOff>266700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3</xdr:col>
                    <xdr:colOff>285750</xdr:colOff>
                    <xdr:row>3</xdr:row>
                    <xdr:rowOff>28575</xdr:rowOff>
                  </from>
                  <to>
                    <xdr:col>3</xdr:col>
                    <xdr:colOff>638175</xdr:colOff>
                    <xdr:row>3</xdr:row>
                    <xdr:rowOff>266700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114300</xdr:colOff>
                    <xdr:row>3</xdr:row>
                    <xdr:rowOff>28575</xdr:rowOff>
                  </from>
                  <to>
                    <xdr:col>5</xdr:col>
                    <xdr:colOff>466725</xdr:colOff>
                    <xdr:row>3</xdr:row>
                    <xdr:rowOff>266700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4</xdr:col>
                    <xdr:colOff>104775</xdr:colOff>
                    <xdr:row>3</xdr:row>
                    <xdr:rowOff>28575</xdr:rowOff>
                  </from>
                  <to>
                    <xdr:col>4</xdr:col>
                    <xdr:colOff>457200</xdr:colOff>
                    <xdr:row>3</xdr:row>
                    <xdr:rowOff>266700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6</xdr:col>
                    <xdr:colOff>57150</xdr:colOff>
                    <xdr:row>3</xdr:row>
                    <xdr:rowOff>38100</xdr:rowOff>
                  </from>
                  <to>
                    <xdr:col>6</xdr:col>
                    <xdr:colOff>409575</xdr:colOff>
                    <xdr:row>3</xdr:row>
                    <xdr:rowOff>266700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6</xdr:col>
                    <xdr:colOff>409575</xdr:colOff>
                    <xdr:row>3</xdr:row>
                    <xdr:rowOff>38100</xdr:rowOff>
                  </from>
                  <to>
                    <xdr:col>6</xdr:col>
                    <xdr:colOff>762000</xdr:colOff>
                    <xdr:row>3</xdr:row>
                    <xdr:rowOff>266700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6</xdr:col>
                    <xdr:colOff>714375</xdr:colOff>
                    <xdr:row>3</xdr:row>
                    <xdr:rowOff>28575</xdr:rowOff>
                  </from>
                  <to>
                    <xdr:col>6</xdr:col>
                    <xdr:colOff>1066800</xdr:colOff>
                    <xdr:row>3</xdr:row>
                    <xdr:rowOff>266700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7</xdr:col>
                    <xdr:colOff>104775</xdr:colOff>
                    <xdr:row>3</xdr:row>
                    <xdr:rowOff>38100</xdr:rowOff>
                  </from>
                  <to>
                    <xdr:col>7</xdr:col>
                    <xdr:colOff>457200</xdr:colOff>
                    <xdr:row>3</xdr:row>
                    <xdr:rowOff>266700</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7</xdr:col>
                    <xdr:colOff>419100</xdr:colOff>
                    <xdr:row>3</xdr:row>
                    <xdr:rowOff>38100</xdr:rowOff>
                  </from>
                  <to>
                    <xdr:col>8</xdr:col>
                    <xdr:colOff>0</xdr:colOff>
                    <xdr:row>3</xdr:row>
                    <xdr:rowOff>266700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8</xdr:col>
                    <xdr:colOff>114300</xdr:colOff>
                    <xdr:row>3</xdr:row>
                    <xdr:rowOff>38100</xdr:rowOff>
                  </from>
                  <to>
                    <xdr:col>8</xdr:col>
                    <xdr:colOff>466725</xdr:colOff>
                    <xdr:row>3</xdr:row>
                    <xdr:rowOff>266700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9</xdr:col>
                    <xdr:colOff>76200</xdr:colOff>
                    <xdr:row>3</xdr:row>
                    <xdr:rowOff>38100</xdr:rowOff>
                  </from>
                  <to>
                    <xdr:col>9</xdr:col>
                    <xdr:colOff>428625</xdr:colOff>
                    <xdr:row>3</xdr:row>
                    <xdr:rowOff>266700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xdr:col>
                    <xdr:colOff>19050</xdr:colOff>
                    <xdr:row>7</xdr:row>
                    <xdr:rowOff>47625</xdr:rowOff>
                  </from>
                  <to>
                    <xdr:col>1</xdr:col>
                    <xdr:colOff>790575</xdr:colOff>
                    <xdr:row>7</xdr:row>
                    <xdr:rowOff>276225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xdr:col>
                    <xdr:colOff>381000</xdr:colOff>
                    <xdr:row>7</xdr:row>
                    <xdr:rowOff>47625</xdr:rowOff>
                  </from>
                  <to>
                    <xdr:col>2</xdr:col>
                    <xdr:colOff>304800</xdr:colOff>
                    <xdr:row>7</xdr:row>
                    <xdr:rowOff>276225</xdr:rowOff>
                  </to>
                </anchor>
              </controlPr>
            </control>
          </mc:Choice>
        </mc:AlternateContent>
        <mc:AlternateContent xmlns:mc="http://schemas.openxmlformats.org/markup-compatibility/2006">
          <mc:Choice Requires="x14">
            <control shapeId="4116" r:id="rId19" name="Check Box 20">
              <controlPr defaultSize="0" autoFill="0" autoLine="0" autoPict="0">
                <anchor moveWithCells="1">
                  <from>
                    <xdr:col>1</xdr:col>
                    <xdr:colOff>247650</xdr:colOff>
                    <xdr:row>12</xdr:row>
                    <xdr:rowOff>47625</xdr:rowOff>
                  </from>
                  <to>
                    <xdr:col>3</xdr:col>
                    <xdr:colOff>371475</xdr:colOff>
                    <xdr:row>12</xdr:row>
                    <xdr:rowOff>295275</xdr:rowOff>
                  </to>
                </anchor>
              </controlPr>
            </control>
          </mc:Choice>
        </mc:AlternateContent>
        <mc:AlternateContent xmlns:mc="http://schemas.openxmlformats.org/markup-compatibility/2006">
          <mc:Choice Requires="x14">
            <control shapeId="4117" r:id="rId20" name="Check Box 21">
              <controlPr defaultSize="0" autoFill="0" autoLine="0" autoPict="0">
                <anchor moveWithCells="1">
                  <from>
                    <xdr:col>3</xdr:col>
                    <xdr:colOff>409575</xdr:colOff>
                    <xdr:row>12</xdr:row>
                    <xdr:rowOff>47625</xdr:rowOff>
                  </from>
                  <to>
                    <xdr:col>6</xdr:col>
                    <xdr:colOff>800100</xdr:colOff>
                    <xdr:row>12</xdr:row>
                    <xdr:rowOff>295275</xdr:rowOff>
                  </to>
                </anchor>
              </controlPr>
            </control>
          </mc:Choice>
        </mc:AlternateContent>
        <mc:AlternateContent xmlns:mc="http://schemas.openxmlformats.org/markup-compatibility/2006">
          <mc:Choice Requires="x14">
            <control shapeId="4118" r:id="rId21" name="Check Box 22">
              <controlPr defaultSize="0" autoFill="0" autoLine="0" autoPict="0">
                <anchor moveWithCells="1">
                  <from>
                    <xdr:col>7</xdr:col>
                    <xdr:colOff>85725</xdr:colOff>
                    <xdr:row>12</xdr:row>
                    <xdr:rowOff>47625</xdr:rowOff>
                  </from>
                  <to>
                    <xdr:col>9</xdr:col>
                    <xdr:colOff>247650</xdr:colOff>
                    <xdr:row>12</xdr:row>
                    <xdr:rowOff>285750</xdr:rowOff>
                  </to>
                </anchor>
              </controlPr>
            </control>
          </mc:Choice>
        </mc:AlternateContent>
        <mc:AlternateContent xmlns:mc="http://schemas.openxmlformats.org/markup-compatibility/2006">
          <mc:Choice Requires="x14">
            <control shapeId="4119" r:id="rId22" name="Check Box 23">
              <controlPr defaultSize="0" autoFill="0" autoLine="0" autoPict="0">
                <anchor moveWithCells="1">
                  <from>
                    <xdr:col>1</xdr:col>
                    <xdr:colOff>219075</xdr:colOff>
                    <xdr:row>24</xdr:row>
                    <xdr:rowOff>28575</xdr:rowOff>
                  </from>
                  <to>
                    <xdr:col>3</xdr:col>
                    <xdr:colOff>342900</xdr:colOff>
                    <xdr:row>25</xdr:row>
                    <xdr:rowOff>57150</xdr:rowOff>
                  </to>
                </anchor>
              </controlPr>
            </control>
          </mc:Choice>
        </mc:AlternateContent>
        <mc:AlternateContent xmlns:mc="http://schemas.openxmlformats.org/markup-compatibility/2006">
          <mc:Choice Requires="x14">
            <control shapeId="4120" r:id="rId23" name="Check Box 24">
              <controlPr defaultSize="0" autoFill="0" autoLine="0" autoPict="0">
                <anchor moveWithCells="1">
                  <from>
                    <xdr:col>1</xdr:col>
                    <xdr:colOff>219075</xdr:colOff>
                    <xdr:row>25</xdr:row>
                    <xdr:rowOff>19050</xdr:rowOff>
                  </from>
                  <to>
                    <xdr:col>3</xdr:col>
                    <xdr:colOff>342900</xdr:colOff>
                    <xdr:row>26</xdr:row>
                    <xdr:rowOff>47625</xdr:rowOff>
                  </to>
                </anchor>
              </controlPr>
            </control>
          </mc:Choice>
        </mc:AlternateContent>
        <mc:AlternateContent xmlns:mc="http://schemas.openxmlformats.org/markup-compatibility/2006">
          <mc:Choice Requires="x14">
            <control shapeId="4121" r:id="rId24" name="Check Box 25">
              <controlPr defaultSize="0" autoFill="0" autoLine="0" autoPict="0">
                <anchor moveWithCells="1">
                  <from>
                    <xdr:col>1</xdr:col>
                    <xdr:colOff>219075</xdr:colOff>
                    <xdr:row>26</xdr:row>
                    <xdr:rowOff>9525</xdr:rowOff>
                  </from>
                  <to>
                    <xdr:col>3</xdr:col>
                    <xdr:colOff>342900</xdr:colOff>
                    <xdr:row>27</xdr:row>
                    <xdr:rowOff>38100</xdr:rowOff>
                  </to>
                </anchor>
              </controlPr>
            </control>
          </mc:Choice>
        </mc:AlternateContent>
        <mc:AlternateContent xmlns:mc="http://schemas.openxmlformats.org/markup-compatibility/2006">
          <mc:Choice Requires="x14">
            <control shapeId="4122" r:id="rId25" name="Check Box 26">
              <controlPr defaultSize="0" autoFill="0" autoLine="0" autoPict="0">
                <anchor moveWithCells="1">
                  <from>
                    <xdr:col>1</xdr:col>
                    <xdr:colOff>219075</xdr:colOff>
                    <xdr:row>26</xdr:row>
                    <xdr:rowOff>190500</xdr:rowOff>
                  </from>
                  <to>
                    <xdr:col>3</xdr:col>
                    <xdr:colOff>342900</xdr:colOff>
                    <xdr:row>28</xdr:row>
                    <xdr:rowOff>9525</xdr:rowOff>
                  </to>
                </anchor>
              </controlPr>
            </control>
          </mc:Choice>
        </mc:AlternateContent>
        <mc:AlternateContent xmlns:mc="http://schemas.openxmlformats.org/markup-compatibility/2006">
          <mc:Choice Requires="x14">
            <control shapeId="4123" r:id="rId26" name="Check Box 27">
              <controlPr defaultSize="0" autoFill="0" autoLine="0" autoPict="0">
                <anchor moveWithCells="1">
                  <from>
                    <xdr:col>1</xdr:col>
                    <xdr:colOff>219075</xdr:colOff>
                    <xdr:row>27</xdr:row>
                    <xdr:rowOff>180975</xdr:rowOff>
                  </from>
                  <to>
                    <xdr:col>3</xdr:col>
                    <xdr:colOff>342900</xdr:colOff>
                    <xdr:row>29</xdr:row>
                    <xdr:rowOff>0</xdr:rowOff>
                  </to>
                </anchor>
              </controlPr>
            </control>
          </mc:Choice>
        </mc:AlternateContent>
        <mc:AlternateContent xmlns:mc="http://schemas.openxmlformats.org/markup-compatibility/2006">
          <mc:Choice Requires="x14">
            <control shapeId="4124" r:id="rId27" name="Check Box 28">
              <controlPr defaultSize="0" autoFill="0" autoLine="0" autoPict="0">
                <anchor moveWithCells="1">
                  <from>
                    <xdr:col>1</xdr:col>
                    <xdr:colOff>219075</xdr:colOff>
                    <xdr:row>28</xdr:row>
                    <xdr:rowOff>171450</xdr:rowOff>
                  </from>
                  <to>
                    <xdr:col>3</xdr:col>
                    <xdr:colOff>342900</xdr:colOff>
                    <xdr:row>29</xdr:row>
                    <xdr:rowOff>209550</xdr:rowOff>
                  </to>
                </anchor>
              </controlPr>
            </control>
          </mc:Choice>
        </mc:AlternateContent>
        <mc:AlternateContent xmlns:mc="http://schemas.openxmlformats.org/markup-compatibility/2006">
          <mc:Choice Requires="x14">
            <control shapeId="4125" r:id="rId28" name="Check Box 29">
              <controlPr defaultSize="0" autoFill="0" autoLine="0" autoPict="0">
                <anchor moveWithCells="1">
                  <from>
                    <xdr:col>1</xdr:col>
                    <xdr:colOff>219075</xdr:colOff>
                    <xdr:row>29</xdr:row>
                    <xdr:rowOff>171450</xdr:rowOff>
                  </from>
                  <to>
                    <xdr:col>3</xdr:col>
                    <xdr:colOff>342900</xdr:colOff>
                    <xdr:row>30</xdr:row>
                    <xdr:rowOff>200025</xdr:rowOff>
                  </to>
                </anchor>
              </controlPr>
            </control>
          </mc:Choice>
        </mc:AlternateContent>
        <mc:AlternateContent xmlns:mc="http://schemas.openxmlformats.org/markup-compatibility/2006">
          <mc:Choice Requires="x14">
            <control shapeId="4126" r:id="rId29" name="Check Box 30">
              <controlPr defaultSize="0" autoFill="0" autoLine="0" autoPict="0">
                <anchor moveWithCells="1">
                  <from>
                    <xdr:col>1</xdr:col>
                    <xdr:colOff>219075</xdr:colOff>
                    <xdr:row>30</xdr:row>
                    <xdr:rowOff>171450</xdr:rowOff>
                  </from>
                  <to>
                    <xdr:col>3</xdr:col>
                    <xdr:colOff>342900</xdr:colOff>
                    <xdr:row>31</xdr:row>
                    <xdr:rowOff>200025</xdr:rowOff>
                  </to>
                </anchor>
              </controlPr>
            </control>
          </mc:Choice>
        </mc:AlternateContent>
        <mc:AlternateContent xmlns:mc="http://schemas.openxmlformats.org/markup-compatibility/2006">
          <mc:Choice Requires="x14">
            <control shapeId="4127" r:id="rId30" name="Check Box 31">
              <controlPr defaultSize="0" autoFill="0" autoLine="0" autoPict="0">
                <anchor moveWithCells="1">
                  <from>
                    <xdr:col>1</xdr:col>
                    <xdr:colOff>219075</xdr:colOff>
                    <xdr:row>31</xdr:row>
                    <xdr:rowOff>171450</xdr:rowOff>
                  </from>
                  <to>
                    <xdr:col>3</xdr:col>
                    <xdr:colOff>342900</xdr:colOff>
                    <xdr:row>33</xdr:row>
                    <xdr:rowOff>0</xdr:rowOff>
                  </to>
                </anchor>
              </controlPr>
            </control>
          </mc:Choice>
        </mc:AlternateContent>
        <mc:AlternateContent xmlns:mc="http://schemas.openxmlformats.org/markup-compatibility/2006">
          <mc:Choice Requires="x14">
            <control shapeId="4128" r:id="rId31" name="Check Box 32">
              <controlPr defaultSize="0" autoFill="0" autoLine="0" autoPict="0">
                <anchor moveWithCells="1">
                  <from>
                    <xdr:col>3</xdr:col>
                    <xdr:colOff>571500</xdr:colOff>
                    <xdr:row>24</xdr:row>
                    <xdr:rowOff>28575</xdr:rowOff>
                  </from>
                  <to>
                    <xdr:col>6</xdr:col>
                    <xdr:colOff>428625</xdr:colOff>
                    <xdr:row>25</xdr:row>
                    <xdr:rowOff>57150</xdr:rowOff>
                  </to>
                </anchor>
              </controlPr>
            </control>
          </mc:Choice>
        </mc:AlternateContent>
        <mc:AlternateContent xmlns:mc="http://schemas.openxmlformats.org/markup-compatibility/2006">
          <mc:Choice Requires="x14">
            <control shapeId="4129" r:id="rId32" name="Check Box 33">
              <controlPr defaultSize="0" autoFill="0" autoLine="0" autoPict="0">
                <anchor moveWithCells="1">
                  <from>
                    <xdr:col>3</xdr:col>
                    <xdr:colOff>571500</xdr:colOff>
                    <xdr:row>25</xdr:row>
                    <xdr:rowOff>19050</xdr:rowOff>
                  </from>
                  <to>
                    <xdr:col>6</xdr:col>
                    <xdr:colOff>428625</xdr:colOff>
                    <xdr:row>26</xdr:row>
                    <xdr:rowOff>47625</xdr:rowOff>
                  </to>
                </anchor>
              </controlPr>
            </control>
          </mc:Choice>
        </mc:AlternateContent>
        <mc:AlternateContent xmlns:mc="http://schemas.openxmlformats.org/markup-compatibility/2006">
          <mc:Choice Requires="x14">
            <control shapeId="4130" r:id="rId33" name="Check Box 34">
              <controlPr defaultSize="0" autoFill="0" autoLine="0" autoPict="0">
                <anchor moveWithCells="1">
                  <from>
                    <xdr:col>3</xdr:col>
                    <xdr:colOff>571500</xdr:colOff>
                    <xdr:row>26</xdr:row>
                    <xdr:rowOff>9525</xdr:rowOff>
                  </from>
                  <to>
                    <xdr:col>6</xdr:col>
                    <xdr:colOff>428625</xdr:colOff>
                    <xdr:row>27</xdr:row>
                    <xdr:rowOff>38100</xdr:rowOff>
                  </to>
                </anchor>
              </controlPr>
            </control>
          </mc:Choice>
        </mc:AlternateContent>
        <mc:AlternateContent xmlns:mc="http://schemas.openxmlformats.org/markup-compatibility/2006">
          <mc:Choice Requires="x14">
            <control shapeId="4131" r:id="rId34" name="Check Box 35">
              <controlPr defaultSize="0" autoFill="0" autoLine="0" autoPict="0">
                <anchor moveWithCells="1">
                  <from>
                    <xdr:col>3</xdr:col>
                    <xdr:colOff>571500</xdr:colOff>
                    <xdr:row>27</xdr:row>
                    <xdr:rowOff>0</xdr:rowOff>
                  </from>
                  <to>
                    <xdr:col>6</xdr:col>
                    <xdr:colOff>428625</xdr:colOff>
                    <xdr:row>28</xdr:row>
                    <xdr:rowOff>28575</xdr:rowOff>
                  </to>
                </anchor>
              </controlPr>
            </control>
          </mc:Choice>
        </mc:AlternateContent>
        <mc:AlternateContent xmlns:mc="http://schemas.openxmlformats.org/markup-compatibility/2006">
          <mc:Choice Requires="x14">
            <control shapeId="4132" r:id="rId35" name="Check Box 36">
              <controlPr defaultSize="0" autoFill="0" autoLine="0" autoPict="0">
                <anchor moveWithCells="1">
                  <from>
                    <xdr:col>3</xdr:col>
                    <xdr:colOff>571500</xdr:colOff>
                    <xdr:row>27</xdr:row>
                    <xdr:rowOff>190500</xdr:rowOff>
                  </from>
                  <to>
                    <xdr:col>6</xdr:col>
                    <xdr:colOff>428625</xdr:colOff>
                    <xdr:row>29</xdr:row>
                    <xdr:rowOff>0</xdr:rowOff>
                  </to>
                </anchor>
              </controlPr>
            </control>
          </mc:Choice>
        </mc:AlternateContent>
        <mc:AlternateContent xmlns:mc="http://schemas.openxmlformats.org/markup-compatibility/2006">
          <mc:Choice Requires="x14">
            <control shapeId="4133" r:id="rId36" name="Check Box 37">
              <controlPr defaultSize="0" autoFill="0" autoLine="0" autoPict="0">
                <anchor moveWithCells="1">
                  <from>
                    <xdr:col>3</xdr:col>
                    <xdr:colOff>571500</xdr:colOff>
                    <xdr:row>28</xdr:row>
                    <xdr:rowOff>180975</xdr:rowOff>
                  </from>
                  <to>
                    <xdr:col>6</xdr:col>
                    <xdr:colOff>428625</xdr:colOff>
                    <xdr:row>29</xdr:row>
                    <xdr:rowOff>209550</xdr:rowOff>
                  </to>
                </anchor>
              </controlPr>
            </control>
          </mc:Choice>
        </mc:AlternateContent>
        <mc:AlternateContent xmlns:mc="http://schemas.openxmlformats.org/markup-compatibility/2006">
          <mc:Choice Requires="x14">
            <control shapeId="4134" r:id="rId37" name="Check Box 38">
              <controlPr defaultSize="0" autoFill="0" autoLine="0" autoPict="0">
                <anchor moveWithCells="1">
                  <from>
                    <xdr:col>3</xdr:col>
                    <xdr:colOff>571500</xdr:colOff>
                    <xdr:row>29</xdr:row>
                    <xdr:rowOff>171450</xdr:rowOff>
                  </from>
                  <to>
                    <xdr:col>6</xdr:col>
                    <xdr:colOff>428625</xdr:colOff>
                    <xdr:row>30</xdr:row>
                    <xdr:rowOff>200025</xdr:rowOff>
                  </to>
                </anchor>
              </controlPr>
            </control>
          </mc:Choice>
        </mc:AlternateContent>
        <mc:AlternateContent xmlns:mc="http://schemas.openxmlformats.org/markup-compatibility/2006">
          <mc:Choice Requires="x14">
            <control shapeId="4135" r:id="rId38" name="Check Box 39">
              <controlPr defaultSize="0" autoFill="0" autoLine="0" autoPict="0">
                <anchor moveWithCells="1">
                  <from>
                    <xdr:col>3</xdr:col>
                    <xdr:colOff>571500</xdr:colOff>
                    <xdr:row>30</xdr:row>
                    <xdr:rowOff>171450</xdr:rowOff>
                  </from>
                  <to>
                    <xdr:col>6</xdr:col>
                    <xdr:colOff>428625</xdr:colOff>
                    <xdr:row>31</xdr:row>
                    <xdr:rowOff>200025</xdr:rowOff>
                  </to>
                </anchor>
              </controlPr>
            </control>
          </mc:Choice>
        </mc:AlternateContent>
        <mc:AlternateContent xmlns:mc="http://schemas.openxmlformats.org/markup-compatibility/2006">
          <mc:Choice Requires="x14">
            <control shapeId="4136" r:id="rId39" name="Check Box 40">
              <controlPr defaultSize="0" autoFill="0" autoLine="0" autoPict="0">
                <anchor moveWithCells="1">
                  <from>
                    <xdr:col>3</xdr:col>
                    <xdr:colOff>571500</xdr:colOff>
                    <xdr:row>31</xdr:row>
                    <xdr:rowOff>171450</xdr:rowOff>
                  </from>
                  <to>
                    <xdr:col>6</xdr:col>
                    <xdr:colOff>428625</xdr:colOff>
                    <xdr:row>33</xdr:row>
                    <xdr:rowOff>0</xdr:rowOff>
                  </to>
                </anchor>
              </controlPr>
            </control>
          </mc:Choice>
        </mc:AlternateContent>
        <mc:AlternateContent xmlns:mc="http://schemas.openxmlformats.org/markup-compatibility/2006">
          <mc:Choice Requires="x14">
            <control shapeId="4137" r:id="rId40" name="Check Box 41">
              <controlPr defaultSize="0" autoFill="0" autoLine="0" autoPict="0">
                <anchor moveWithCells="1">
                  <from>
                    <xdr:col>1</xdr:col>
                    <xdr:colOff>219075</xdr:colOff>
                    <xdr:row>33</xdr:row>
                    <xdr:rowOff>9525</xdr:rowOff>
                  </from>
                  <to>
                    <xdr:col>3</xdr:col>
                    <xdr:colOff>342900</xdr:colOff>
                    <xdr:row>33</xdr:row>
                    <xdr:rowOff>257175</xdr:rowOff>
                  </to>
                </anchor>
              </controlPr>
            </control>
          </mc:Choice>
        </mc:AlternateContent>
        <mc:AlternateContent xmlns:mc="http://schemas.openxmlformats.org/markup-compatibility/2006">
          <mc:Choice Requires="x14">
            <control shapeId="4140" r:id="rId41" name="Check Box 44">
              <controlPr defaultSize="0" autoFill="0" autoLine="0" autoPict="0">
                <anchor moveWithCells="1">
                  <from>
                    <xdr:col>1</xdr:col>
                    <xdr:colOff>19050</xdr:colOff>
                    <xdr:row>8</xdr:row>
                    <xdr:rowOff>66675</xdr:rowOff>
                  </from>
                  <to>
                    <xdr:col>1</xdr:col>
                    <xdr:colOff>790575</xdr:colOff>
                    <xdr:row>8</xdr:row>
                    <xdr:rowOff>295275</xdr:rowOff>
                  </to>
                </anchor>
              </controlPr>
            </control>
          </mc:Choice>
        </mc:AlternateContent>
        <mc:AlternateContent xmlns:mc="http://schemas.openxmlformats.org/markup-compatibility/2006">
          <mc:Choice Requires="x14">
            <control shapeId="4141" r:id="rId42" name="Check Box 45">
              <controlPr defaultSize="0" autoFill="0" autoLine="0" autoPict="0">
                <anchor moveWithCells="1">
                  <from>
                    <xdr:col>1</xdr:col>
                    <xdr:colOff>381000</xdr:colOff>
                    <xdr:row>8</xdr:row>
                    <xdr:rowOff>66675</xdr:rowOff>
                  </from>
                  <to>
                    <xdr:col>2</xdr:col>
                    <xdr:colOff>304800</xdr:colOff>
                    <xdr:row>8</xdr:row>
                    <xdr:rowOff>295275</xdr:rowOff>
                  </to>
                </anchor>
              </controlPr>
            </control>
          </mc:Choice>
        </mc:AlternateContent>
        <mc:AlternateContent xmlns:mc="http://schemas.openxmlformats.org/markup-compatibility/2006">
          <mc:Choice Requires="x14">
            <control shapeId="4142" r:id="rId43" name="Check Box 46">
              <controlPr defaultSize="0" autoFill="0" autoLine="0" autoPict="0">
                <anchor moveWithCells="1">
                  <from>
                    <xdr:col>1</xdr:col>
                    <xdr:colOff>19050</xdr:colOff>
                    <xdr:row>9</xdr:row>
                    <xdr:rowOff>57150</xdr:rowOff>
                  </from>
                  <to>
                    <xdr:col>1</xdr:col>
                    <xdr:colOff>790575</xdr:colOff>
                    <xdr:row>9</xdr:row>
                    <xdr:rowOff>285750</xdr:rowOff>
                  </to>
                </anchor>
              </controlPr>
            </control>
          </mc:Choice>
        </mc:AlternateContent>
        <mc:AlternateContent xmlns:mc="http://schemas.openxmlformats.org/markup-compatibility/2006">
          <mc:Choice Requires="x14">
            <control shapeId="4143" r:id="rId44" name="Check Box 47">
              <controlPr defaultSize="0" autoFill="0" autoLine="0" autoPict="0">
                <anchor moveWithCells="1">
                  <from>
                    <xdr:col>1</xdr:col>
                    <xdr:colOff>381000</xdr:colOff>
                    <xdr:row>9</xdr:row>
                    <xdr:rowOff>57150</xdr:rowOff>
                  </from>
                  <to>
                    <xdr:col>2</xdr:col>
                    <xdr:colOff>304800</xdr:colOff>
                    <xdr:row>9</xdr:row>
                    <xdr:rowOff>285750</xdr:rowOff>
                  </to>
                </anchor>
              </controlPr>
            </control>
          </mc:Choice>
        </mc:AlternateContent>
        <mc:AlternateContent xmlns:mc="http://schemas.openxmlformats.org/markup-compatibility/2006">
          <mc:Choice Requires="x14">
            <control shapeId="4144" r:id="rId45" name="Check Box 48">
              <controlPr defaultSize="0" autoFill="0" autoLine="0" autoPict="0">
                <anchor moveWithCells="1">
                  <from>
                    <xdr:col>1</xdr:col>
                    <xdr:colOff>200025</xdr:colOff>
                    <xdr:row>35</xdr:row>
                    <xdr:rowOff>57150</xdr:rowOff>
                  </from>
                  <to>
                    <xdr:col>2</xdr:col>
                    <xdr:colOff>123825</xdr:colOff>
                    <xdr:row>35</xdr:row>
                    <xdr:rowOff>285750</xdr:rowOff>
                  </to>
                </anchor>
              </controlPr>
            </control>
          </mc:Choice>
        </mc:AlternateContent>
        <mc:AlternateContent xmlns:mc="http://schemas.openxmlformats.org/markup-compatibility/2006">
          <mc:Choice Requires="x14">
            <control shapeId="4145" r:id="rId46" name="Check Box 49">
              <controlPr defaultSize="0" autoFill="0" autoLine="0" autoPict="0">
                <anchor moveWithCells="1">
                  <from>
                    <xdr:col>1</xdr:col>
                    <xdr:colOff>676275</xdr:colOff>
                    <xdr:row>35</xdr:row>
                    <xdr:rowOff>57150</xdr:rowOff>
                  </from>
                  <to>
                    <xdr:col>3</xdr:col>
                    <xdr:colOff>76200</xdr:colOff>
                    <xdr:row>35</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 Lists'!$E$2:$E$241</xm:f>
          </x14:formula1>
          <xm:sqref>E14:J14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F45"/>
  <sheetViews>
    <sheetView zoomScaleNormal="100" zoomScaleSheetLayoutView="100" workbookViewId="0">
      <selection activeCell="F25" sqref="F25"/>
    </sheetView>
  </sheetViews>
  <sheetFormatPr defaultColWidth="9.140625" defaultRowHeight="15" x14ac:dyDescent="0.25"/>
  <cols>
    <col min="1" max="1" width="35.42578125" style="1" bestFit="1" customWidth="1"/>
    <col min="2" max="2" width="19.7109375" style="1" customWidth="1"/>
    <col min="3" max="3" width="37.42578125" style="1" customWidth="1"/>
    <col min="4" max="16384" width="9.140625" style="1"/>
  </cols>
  <sheetData>
    <row r="1" spans="1:5" ht="20.25" customHeight="1" thickBot="1" x14ac:dyDescent="0.3">
      <c r="A1" s="154" t="s">
        <v>0</v>
      </c>
      <c r="B1" s="155"/>
      <c r="C1" s="156"/>
    </row>
    <row r="2" spans="1:5" ht="15.75" customHeight="1" x14ac:dyDescent="0.25">
      <c r="A2" s="26" t="s">
        <v>121</v>
      </c>
      <c r="B2" s="160"/>
      <c r="C2" s="161"/>
      <c r="D2" s="55"/>
      <c r="E2" s="55"/>
    </row>
    <row r="3" spans="1:5" ht="15.75" customHeight="1" x14ac:dyDescent="0.25">
      <c r="A3" s="27" t="s">
        <v>122</v>
      </c>
      <c r="B3" s="134"/>
      <c r="C3" s="135"/>
      <c r="D3" s="55"/>
      <c r="E3" s="55"/>
    </row>
    <row r="4" spans="1:5" ht="15.75" customHeight="1" x14ac:dyDescent="0.25">
      <c r="A4" s="27" t="s">
        <v>123</v>
      </c>
      <c r="B4" s="134"/>
      <c r="C4" s="135"/>
      <c r="D4" s="54"/>
      <c r="E4" s="54"/>
    </row>
    <row r="5" spans="1:5" ht="15.75" customHeight="1" x14ac:dyDescent="0.25">
      <c r="A5" s="27" t="s">
        <v>124</v>
      </c>
      <c r="B5" s="134"/>
      <c r="C5" s="135"/>
      <c r="D5" s="55"/>
      <c r="E5" s="55"/>
    </row>
    <row r="6" spans="1:5" ht="15.75" customHeight="1" x14ac:dyDescent="0.25">
      <c r="A6" s="27" t="s">
        <v>125</v>
      </c>
      <c r="B6" s="134"/>
      <c r="C6" s="135"/>
      <c r="D6" s="55"/>
      <c r="E6" s="55"/>
    </row>
    <row r="7" spans="1:5" ht="15.75" customHeight="1" x14ac:dyDescent="0.25">
      <c r="A7" s="27" t="s">
        <v>126</v>
      </c>
      <c r="B7" s="134"/>
      <c r="C7" s="135"/>
      <c r="D7" s="55"/>
      <c r="E7" s="55"/>
    </row>
    <row r="8" spans="1:5" ht="15.75" customHeight="1" x14ac:dyDescent="0.25">
      <c r="A8" s="27" t="s">
        <v>127</v>
      </c>
      <c r="B8" s="134"/>
      <c r="C8" s="135"/>
      <c r="D8" s="55"/>
      <c r="E8" s="55"/>
    </row>
    <row r="9" spans="1:5" ht="15.75" customHeight="1" x14ac:dyDescent="0.25">
      <c r="A9" s="27" t="s">
        <v>128</v>
      </c>
      <c r="B9" s="134"/>
      <c r="C9" s="135"/>
      <c r="D9" s="55"/>
      <c r="E9" s="55"/>
    </row>
    <row r="10" spans="1:5" ht="15.75" customHeight="1" x14ac:dyDescent="0.25">
      <c r="A10" s="27" t="s">
        <v>102</v>
      </c>
      <c r="B10" s="134"/>
      <c r="C10" s="135"/>
      <c r="D10" s="55"/>
      <c r="E10" s="55"/>
    </row>
    <row r="11" spans="1:5" ht="15.75" customHeight="1" x14ac:dyDescent="0.25">
      <c r="A11" s="27" t="s">
        <v>129</v>
      </c>
      <c r="B11" s="134"/>
      <c r="C11" s="135"/>
      <c r="D11" s="55"/>
      <c r="E11" s="55"/>
    </row>
    <row r="12" spans="1:5" ht="15.75" customHeight="1" x14ac:dyDescent="0.25">
      <c r="A12" s="27" t="s">
        <v>130</v>
      </c>
      <c r="B12" s="134"/>
      <c r="C12" s="135"/>
      <c r="D12" s="55"/>
      <c r="E12" s="55"/>
    </row>
    <row r="13" spans="1:5" ht="15.75" customHeight="1" x14ac:dyDescent="0.25">
      <c r="A13" s="28" t="s">
        <v>216</v>
      </c>
      <c r="B13" s="138" t="str">
        <f>IF(ISNA(VLOOKUP(B10,FAMIS!C:L,10,FALSE)), "", VLOOKUP(B10,FAMIS!C:L,10,FALSE))</f>
        <v/>
      </c>
      <c r="C13" s="139"/>
      <c r="D13" s="54"/>
      <c r="E13" s="54"/>
    </row>
    <row r="14" spans="1:5" ht="15.75" customHeight="1" thickBot="1" x14ac:dyDescent="0.3">
      <c r="A14" s="29" t="s">
        <v>217</v>
      </c>
      <c r="B14" s="140" t="str">
        <f>IF(ISNA(VLOOKUP(B10,FAMIS!C:L,8,FALSE)), "", VLOOKUP(B10,FAMIS!C:L,8,FALSE))</f>
        <v/>
      </c>
      <c r="C14" s="141"/>
    </row>
    <row r="15" spans="1:5" ht="16.5" thickBot="1" x14ac:dyDescent="0.3">
      <c r="A15" s="25"/>
      <c r="B15" s="25"/>
      <c r="C15" s="25"/>
    </row>
    <row r="16" spans="1:5" ht="20.25" x14ac:dyDescent="0.25">
      <c r="A16" s="154" t="s">
        <v>3</v>
      </c>
      <c r="B16" s="155"/>
      <c r="C16" s="156"/>
    </row>
    <row r="17" spans="1:6" ht="16.5" thickBot="1" x14ac:dyDescent="0.3">
      <c r="A17" s="157" t="s">
        <v>1</v>
      </c>
      <c r="B17" s="158"/>
      <c r="C17" s="159"/>
    </row>
    <row r="18" spans="1:6" ht="15.75" x14ac:dyDescent="0.25">
      <c r="A18" s="34" t="s">
        <v>218</v>
      </c>
      <c r="B18" s="142" t="s">
        <v>1241</v>
      </c>
      <c r="C18" s="143"/>
      <c r="F18" s="2"/>
    </row>
    <row r="19" spans="1:6" ht="18" customHeight="1" x14ac:dyDescent="0.25">
      <c r="A19" s="131" t="s">
        <v>204</v>
      </c>
      <c r="B19" s="80" t="s">
        <v>202</v>
      </c>
      <c r="C19" s="35"/>
      <c r="F19" s="2"/>
    </row>
    <row r="20" spans="1:6" ht="15.75" x14ac:dyDescent="0.25">
      <c r="A20" s="131"/>
      <c r="B20" s="80" t="s">
        <v>203</v>
      </c>
      <c r="C20" s="36"/>
      <c r="F20" s="2"/>
    </row>
    <row r="21" spans="1:6" ht="15.75" x14ac:dyDescent="0.25">
      <c r="A21" s="131" t="s">
        <v>112</v>
      </c>
      <c r="B21" s="80" t="s">
        <v>205</v>
      </c>
      <c r="C21" s="37"/>
      <c r="F21" s="3"/>
    </row>
    <row r="22" spans="1:6" ht="15.75" x14ac:dyDescent="0.25">
      <c r="A22" s="131"/>
      <c r="B22" s="80" t="s">
        <v>219</v>
      </c>
      <c r="C22" s="37"/>
      <c r="F22" s="3"/>
    </row>
    <row r="23" spans="1:6" ht="15.75" x14ac:dyDescent="0.25">
      <c r="A23" s="131"/>
      <c r="B23" s="80" t="s">
        <v>220</v>
      </c>
      <c r="C23" s="37"/>
      <c r="F23" s="3"/>
    </row>
    <row r="24" spans="1:6" ht="15" customHeight="1" x14ac:dyDescent="0.25">
      <c r="A24" s="27" t="s">
        <v>911</v>
      </c>
      <c r="B24" s="144"/>
      <c r="C24" s="145"/>
      <c r="F24" s="2"/>
    </row>
    <row r="25" spans="1:6" ht="15.75" x14ac:dyDescent="0.25">
      <c r="A25" s="131" t="s">
        <v>208</v>
      </c>
      <c r="B25" s="80" t="s">
        <v>206</v>
      </c>
      <c r="C25" s="38"/>
      <c r="F25" s="2"/>
    </row>
    <row r="26" spans="1:6" ht="15.75" x14ac:dyDescent="0.25">
      <c r="A26" s="131"/>
      <c r="B26" s="80" t="s">
        <v>209</v>
      </c>
      <c r="C26" s="38"/>
      <c r="F26" s="2"/>
    </row>
    <row r="27" spans="1:6" ht="15.75" x14ac:dyDescent="0.25">
      <c r="A27" s="131"/>
      <c r="B27" s="80" t="s">
        <v>207</v>
      </c>
      <c r="C27" s="30"/>
      <c r="F27" s="2"/>
    </row>
    <row r="28" spans="1:6" ht="20.25" customHeight="1" x14ac:dyDescent="0.25">
      <c r="A28" s="27" t="s">
        <v>910</v>
      </c>
      <c r="B28" s="136"/>
      <c r="C28" s="137"/>
      <c r="F28" s="2"/>
    </row>
    <row r="29" spans="1:6" ht="18" customHeight="1" x14ac:dyDescent="0.25">
      <c r="A29" s="152" t="s">
        <v>131</v>
      </c>
      <c r="B29" s="80" t="s">
        <v>210</v>
      </c>
      <c r="C29" s="31"/>
      <c r="F29" s="3"/>
    </row>
    <row r="30" spans="1:6" ht="15.75" x14ac:dyDescent="0.25">
      <c r="A30" s="153"/>
      <c r="B30" s="80" t="s">
        <v>211</v>
      </c>
      <c r="C30" s="31"/>
      <c r="F30" s="3"/>
    </row>
    <row r="31" spans="1:6" ht="15.75" x14ac:dyDescent="0.25">
      <c r="A31" s="146"/>
      <c r="B31" s="41" t="s">
        <v>207</v>
      </c>
      <c r="C31" s="30"/>
      <c r="F31" s="3"/>
    </row>
    <row r="32" spans="1:6" ht="15.75" x14ac:dyDescent="0.25">
      <c r="A32" s="32" t="s">
        <v>132</v>
      </c>
      <c r="B32" s="132"/>
      <c r="C32" s="133"/>
      <c r="F32" s="3"/>
    </row>
    <row r="33" spans="1:6" ht="18" customHeight="1" x14ac:dyDescent="0.25">
      <c r="A33" s="131" t="s">
        <v>212</v>
      </c>
      <c r="B33" s="80" t="s">
        <v>202</v>
      </c>
      <c r="C33" s="35"/>
      <c r="F33" s="2"/>
    </row>
    <row r="34" spans="1:6" ht="15.75" x14ac:dyDescent="0.25">
      <c r="A34" s="131"/>
      <c r="B34" s="80" t="s">
        <v>203</v>
      </c>
      <c r="C34" s="36"/>
      <c r="F34" s="2"/>
    </row>
    <row r="35" spans="1:6" ht="15.75" x14ac:dyDescent="0.25">
      <c r="A35" s="131" t="s">
        <v>215</v>
      </c>
      <c r="B35" s="80" t="s">
        <v>213</v>
      </c>
      <c r="C35" s="39"/>
      <c r="F35" s="3"/>
    </row>
    <row r="36" spans="1:6" ht="15.75" x14ac:dyDescent="0.25">
      <c r="A36" s="131"/>
      <c r="B36" s="80" t="s">
        <v>214</v>
      </c>
      <c r="C36" s="40"/>
      <c r="F36" s="3"/>
    </row>
    <row r="37" spans="1:6" ht="15.75" x14ac:dyDescent="0.25">
      <c r="A37" s="131" t="s">
        <v>208</v>
      </c>
      <c r="B37" s="33" t="s">
        <v>206</v>
      </c>
      <c r="C37" s="38"/>
      <c r="F37" s="2"/>
    </row>
    <row r="38" spans="1:6" ht="15.75" x14ac:dyDescent="0.25">
      <c r="A38" s="131"/>
      <c r="B38" s="33" t="s">
        <v>209</v>
      </c>
      <c r="C38" s="38"/>
      <c r="F38" s="2"/>
    </row>
    <row r="39" spans="1:6" ht="15.75" x14ac:dyDescent="0.25">
      <c r="A39" s="131"/>
      <c r="B39" s="33" t="s">
        <v>207</v>
      </c>
      <c r="C39" s="30"/>
      <c r="F39" s="2"/>
    </row>
    <row r="40" spans="1:6" ht="18" customHeight="1" x14ac:dyDescent="0.25">
      <c r="A40" s="131" t="s">
        <v>131</v>
      </c>
      <c r="B40" s="80" t="s">
        <v>210</v>
      </c>
      <c r="C40" s="30"/>
      <c r="F40" s="3"/>
    </row>
    <row r="41" spans="1:6" ht="15.75" x14ac:dyDescent="0.25">
      <c r="A41" s="131"/>
      <c r="B41" s="33" t="s">
        <v>211</v>
      </c>
      <c r="C41" s="31"/>
      <c r="F41" s="3"/>
    </row>
    <row r="42" spans="1:6" ht="15.75" x14ac:dyDescent="0.25">
      <c r="A42" s="131"/>
      <c r="B42" s="33" t="s">
        <v>207</v>
      </c>
      <c r="C42" s="30"/>
    </row>
    <row r="43" spans="1:6" ht="15.75" x14ac:dyDescent="0.25">
      <c r="A43" s="146" t="s">
        <v>1242</v>
      </c>
      <c r="B43" s="82" t="s">
        <v>112</v>
      </c>
      <c r="C43" s="83"/>
    </row>
    <row r="44" spans="1:6" ht="15.75" customHeight="1" x14ac:dyDescent="0.25">
      <c r="A44" s="131"/>
      <c r="B44" s="148" t="s">
        <v>207</v>
      </c>
      <c r="C44" s="150"/>
    </row>
    <row r="45" spans="1:6" ht="15.75" thickBot="1" x14ac:dyDescent="0.3">
      <c r="A45" s="147"/>
      <c r="B45" s="149"/>
      <c r="C45" s="151"/>
    </row>
  </sheetData>
  <mergeCells count="31">
    <mergeCell ref="A43:A45"/>
    <mergeCell ref="B44:B45"/>
    <mergeCell ref="C44:C45"/>
    <mergeCell ref="A29:A31"/>
    <mergeCell ref="A1:C1"/>
    <mergeCell ref="A16:C16"/>
    <mergeCell ref="A17:C17"/>
    <mergeCell ref="B2:C2"/>
    <mergeCell ref="B3:C3"/>
    <mergeCell ref="B4:C4"/>
    <mergeCell ref="B5:C5"/>
    <mergeCell ref="B6:C6"/>
    <mergeCell ref="B7:C7"/>
    <mergeCell ref="B8:C8"/>
    <mergeCell ref="B9:C9"/>
    <mergeCell ref="B10:C10"/>
    <mergeCell ref="B11:C11"/>
    <mergeCell ref="B12:C12"/>
    <mergeCell ref="A25:A27"/>
    <mergeCell ref="B28:C28"/>
    <mergeCell ref="B13:C13"/>
    <mergeCell ref="B14:C14"/>
    <mergeCell ref="B18:C18"/>
    <mergeCell ref="A19:A20"/>
    <mergeCell ref="A21:A23"/>
    <mergeCell ref="B24:C24"/>
    <mergeCell ref="A33:A34"/>
    <mergeCell ref="A35:A36"/>
    <mergeCell ref="A37:A39"/>
    <mergeCell ref="B32:C32"/>
    <mergeCell ref="A40:A42"/>
  </mergeCells>
  <dataValidations count="4">
    <dataValidation type="list" allowBlank="1" showInputMessage="1" showErrorMessage="1" sqref="B5:C5">
      <formula1>Confidentiality</formula1>
    </dataValidation>
    <dataValidation type="list" allowBlank="1" showInputMessage="1" showErrorMessage="1" sqref="B7:C7">
      <formula1>Dept</formula1>
    </dataValidation>
    <dataValidation type="list" allowBlank="1" showInputMessage="1" showErrorMessage="1" sqref="B8:C8">
      <formula1>Priority</formula1>
    </dataValidation>
    <dataValidation type="list" allowBlank="1" showInputMessage="1" showErrorMessage="1" sqref="B9:C9">
      <formula1>Proj_Category</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838200</xdr:colOff>
                    <xdr:row>27</xdr:row>
                    <xdr:rowOff>0</xdr:rowOff>
                  </from>
                  <to>
                    <xdr:col>2</xdr:col>
                    <xdr:colOff>1609725</xdr:colOff>
                    <xdr:row>27</xdr:row>
                    <xdr:rowOff>228600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2</xdr:col>
                    <xdr:colOff>1476375</xdr:colOff>
                    <xdr:row>27</xdr:row>
                    <xdr:rowOff>0</xdr:rowOff>
                  </from>
                  <to>
                    <xdr:col>2</xdr:col>
                    <xdr:colOff>2247900</xdr:colOff>
                    <xdr:row>27</xdr:row>
                    <xdr:rowOff>228600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838200</xdr:colOff>
                    <xdr:row>28</xdr:row>
                    <xdr:rowOff>0</xdr:rowOff>
                  </from>
                  <to>
                    <xdr:col>2</xdr:col>
                    <xdr:colOff>1609725</xdr:colOff>
                    <xdr:row>29</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1476375</xdr:colOff>
                    <xdr:row>28</xdr:row>
                    <xdr:rowOff>0</xdr:rowOff>
                  </from>
                  <to>
                    <xdr:col>2</xdr:col>
                    <xdr:colOff>2247900</xdr:colOff>
                    <xdr:row>29</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847725</xdr:colOff>
                    <xdr:row>38</xdr:row>
                    <xdr:rowOff>190500</xdr:rowOff>
                  </from>
                  <to>
                    <xdr:col>2</xdr:col>
                    <xdr:colOff>1419225</xdr:colOff>
                    <xdr:row>40</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1285875</xdr:colOff>
                    <xdr:row>39</xdr:row>
                    <xdr:rowOff>9525</xdr:rowOff>
                  </from>
                  <to>
                    <xdr:col>2</xdr:col>
                    <xdr:colOff>1800225</xdr:colOff>
                    <xdr:row>39</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'Selection Lists'!$L$2:$L$3</xm:f>
          </x14:formula1>
          <xm:sqref>C30 C41</xm:sqref>
        </x14:dataValidation>
        <x14:dataValidation type="list" allowBlank="1" showInputMessage="1" showErrorMessage="1">
          <x14:formula1>
            <xm:f>'Selection Lists'!$E$2:$E$241</xm:f>
          </x14:formula1>
          <xm:sqref>B10:C10</xm:sqref>
        </x14:dataValidation>
        <x14:dataValidation type="list" allowBlank="1" showInputMessage="1" showErrorMessage="1">
          <x14:formula1>
            <xm:f>'Selection Lists'!$C$2:$C$8</xm:f>
          </x14:formula1>
          <xm:sqref>B11:C11</xm:sqref>
        </x14:dataValidation>
        <x14:dataValidation type="list" allowBlank="1" showInputMessage="1" showErrorMessage="1">
          <x14:formula1>
            <xm:f>'Selection Lists'!$D$2:$D$16</xm:f>
          </x14:formula1>
          <xm:sqref>B12:C12</xm:sqref>
        </x14:dataValidation>
        <x14:dataValidation type="list" allowBlank="1" showInputMessage="1" showErrorMessage="1">
          <x14:formula1>
            <xm:f>'Selection Lists'!$N$2:$N$5</xm:f>
          </x14:formula1>
          <xm:sqref>B32:C32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B159"/>
  <sheetViews>
    <sheetView showGridLines="0" tabSelected="1" zoomScaleNormal="100" zoomScaleSheetLayoutView="115" workbookViewId="0">
      <selection activeCell="A15" sqref="A15"/>
    </sheetView>
  </sheetViews>
  <sheetFormatPr defaultRowHeight="14.25" x14ac:dyDescent="0.2"/>
  <cols>
    <col min="1" max="1" width="106.85546875" style="16" customWidth="1"/>
    <col min="2" max="16384" width="9.140625" style="16"/>
  </cols>
  <sheetData>
    <row r="1" spans="1:1" x14ac:dyDescent="0.2">
      <c r="A1" s="17"/>
    </row>
    <row r="2" spans="1:1" ht="15" x14ac:dyDescent="0.2">
      <c r="A2" s="5" t="s">
        <v>133</v>
      </c>
    </row>
    <row r="3" spans="1:1" ht="15" x14ac:dyDescent="0.2">
      <c r="A3" s="5" t="s">
        <v>134</v>
      </c>
    </row>
    <row r="4" spans="1:1" ht="15" x14ac:dyDescent="0.2">
      <c r="A4" s="5"/>
    </row>
    <row r="5" spans="1:1" ht="15" x14ac:dyDescent="0.2">
      <c r="A5" s="5" t="s">
        <v>135</v>
      </c>
    </row>
    <row r="6" spans="1:1" ht="15" x14ac:dyDescent="0.2">
      <c r="A6" s="5"/>
    </row>
    <row r="7" spans="1:1" ht="15" x14ac:dyDescent="0.2">
      <c r="A7" s="5"/>
    </row>
    <row r="8" spans="1:1" ht="15" x14ac:dyDescent="0.2">
      <c r="A8" s="5"/>
    </row>
    <row r="9" spans="1:1" ht="15" x14ac:dyDescent="0.2">
      <c r="A9" s="5"/>
    </row>
    <row r="10" spans="1:1" ht="15" x14ac:dyDescent="0.2">
      <c r="A10" s="5"/>
    </row>
    <row r="11" spans="1:1" ht="15" x14ac:dyDescent="0.2">
      <c r="A11" s="5"/>
    </row>
    <row r="12" spans="1:1" ht="15" x14ac:dyDescent="0.2">
      <c r="A12" s="5"/>
    </row>
    <row r="13" spans="1:1" ht="15" x14ac:dyDescent="0.2">
      <c r="A13" s="5"/>
    </row>
    <row r="14" spans="1:1" ht="15" x14ac:dyDescent="0.2">
      <c r="A14" s="5"/>
    </row>
    <row r="15" spans="1:1" ht="15" x14ac:dyDescent="0.2">
      <c r="A15" s="5"/>
    </row>
    <row r="16" spans="1:1" ht="15" x14ac:dyDescent="0.2">
      <c r="A16" s="5"/>
    </row>
    <row r="17" spans="1:1" ht="15" x14ac:dyDescent="0.2">
      <c r="A17" s="5"/>
    </row>
    <row r="18" spans="1:1" ht="15" x14ac:dyDescent="0.2">
      <c r="A18" s="5"/>
    </row>
    <row r="19" spans="1:1" ht="15" x14ac:dyDescent="0.2">
      <c r="A19" s="5"/>
    </row>
    <row r="20" spans="1:1" ht="15" x14ac:dyDescent="0.2">
      <c r="A20" s="5"/>
    </row>
    <row r="21" spans="1:1" ht="15" x14ac:dyDescent="0.2">
      <c r="A21" s="5"/>
    </row>
    <row r="22" spans="1:1" ht="15" x14ac:dyDescent="0.2">
      <c r="A22" s="5"/>
    </row>
    <row r="23" spans="1:1" ht="15" x14ac:dyDescent="0.2">
      <c r="A23" s="5"/>
    </row>
    <row r="24" spans="1:1" ht="15" x14ac:dyDescent="0.2">
      <c r="A24" s="5"/>
    </row>
    <row r="25" spans="1:1" ht="15" x14ac:dyDescent="0.2">
      <c r="A25" s="5"/>
    </row>
    <row r="26" spans="1:1" ht="15" x14ac:dyDescent="0.2">
      <c r="A26" s="5"/>
    </row>
    <row r="27" spans="1:1" ht="15" x14ac:dyDescent="0.2">
      <c r="A27" s="5"/>
    </row>
    <row r="28" spans="1:1" ht="15" x14ac:dyDescent="0.2">
      <c r="A28" s="5"/>
    </row>
    <row r="29" spans="1:1" ht="15" x14ac:dyDescent="0.2">
      <c r="A29" s="5"/>
    </row>
    <row r="30" spans="1:1" ht="15" x14ac:dyDescent="0.2">
      <c r="A30" s="5"/>
    </row>
    <row r="31" spans="1:1" ht="15" x14ac:dyDescent="0.2">
      <c r="A31" s="5"/>
    </row>
    <row r="32" spans="1:1" ht="15" x14ac:dyDescent="0.2">
      <c r="A32" s="5"/>
    </row>
    <row r="33" spans="1:2" ht="15" x14ac:dyDescent="0.2">
      <c r="A33" s="5"/>
    </row>
    <row r="34" spans="1:2" ht="15" x14ac:dyDescent="0.2">
      <c r="A34" s="5"/>
    </row>
    <row r="35" spans="1:2" ht="15" x14ac:dyDescent="0.2">
      <c r="A35" s="5"/>
    </row>
    <row r="36" spans="1:2" ht="15" x14ac:dyDescent="0.2">
      <c r="A36" s="5"/>
    </row>
    <row r="37" spans="1:2" ht="15" x14ac:dyDescent="0.2">
      <c r="A37" s="5"/>
    </row>
    <row r="38" spans="1:2" ht="15" x14ac:dyDescent="0.2">
      <c r="A38" s="5"/>
    </row>
    <row r="39" spans="1:2" ht="15" x14ac:dyDescent="0.2">
      <c r="A39" s="5"/>
    </row>
    <row r="40" spans="1:2" ht="15" x14ac:dyDescent="0.2">
      <c r="A40" s="5"/>
    </row>
    <row r="41" spans="1:2" ht="15" x14ac:dyDescent="0.2">
      <c r="A41" s="5"/>
    </row>
    <row r="42" spans="1:2" ht="15" x14ac:dyDescent="0.2">
      <c r="A42" s="5"/>
    </row>
    <row r="43" spans="1:2" ht="15" x14ac:dyDescent="0.2">
      <c r="A43" s="6"/>
    </row>
    <row r="44" spans="1:2" ht="15" x14ac:dyDescent="0.2">
      <c r="A44" s="5" t="s">
        <v>136</v>
      </c>
    </row>
    <row r="45" spans="1:2" ht="15" x14ac:dyDescent="0.2">
      <c r="A45" s="6"/>
    </row>
    <row r="46" spans="1:2" ht="15" x14ac:dyDescent="0.25">
      <c r="A46" s="22" t="s">
        <v>163</v>
      </c>
      <c r="B46" s="23"/>
    </row>
    <row r="47" spans="1:2" x14ac:dyDescent="0.2">
      <c r="A47" s="24"/>
    </row>
    <row r="48" spans="1:2" ht="47.25" customHeight="1" x14ac:dyDescent="0.2">
      <c r="A48" s="19" t="s">
        <v>137</v>
      </c>
    </row>
    <row r="49" spans="1:1" x14ac:dyDescent="0.2">
      <c r="A49" s="19"/>
    </row>
    <row r="50" spans="1:1" ht="44.25" customHeight="1" x14ac:dyDescent="0.2">
      <c r="A50" s="19" t="s">
        <v>138</v>
      </c>
    </row>
    <row r="51" spans="1:1" x14ac:dyDescent="0.2">
      <c r="A51" s="24"/>
    </row>
    <row r="52" spans="1:1" ht="15" x14ac:dyDescent="0.2">
      <c r="A52" s="20" t="s">
        <v>139</v>
      </c>
    </row>
    <row r="53" spans="1:1" x14ac:dyDescent="0.2">
      <c r="A53" s="24"/>
    </row>
    <row r="54" spans="1:1" x14ac:dyDescent="0.2">
      <c r="A54" s="19"/>
    </row>
    <row r="55" spans="1:1" ht="28.5" x14ac:dyDescent="0.2">
      <c r="A55" s="19" t="s">
        <v>140</v>
      </c>
    </row>
    <row r="56" spans="1:1" x14ac:dyDescent="0.2">
      <c r="A56" s="19"/>
    </row>
    <row r="57" spans="1:1" ht="42.75" x14ac:dyDescent="0.2">
      <c r="A57" s="19" t="s">
        <v>141</v>
      </c>
    </row>
    <row r="58" spans="1:1" x14ac:dyDescent="0.2">
      <c r="A58" s="19"/>
    </row>
    <row r="59" spans="1:1" ht="36" customHeight="1" x14ac:dyDescent="0.2">
      <c r="A59" s="19" t="s">
        <v>142</v>
      </c>
    </row>
    <row r="60" spans="1:1" x14ac:dyDescent="0.2">
      <c r="A60" s="19"/>
    </row>
    <row r="61" spans="1:1" ht="24.75" customHeight="1" x14ac:dyDescent="0.2">
      <c r="A61" s="19" t="s">
        <v>143</v>
      </c>
    </row>
    <row r="62" spans="1:1" x14ac:dyDescent="0.2">
      <c r="A62" s="19"/>
    </row>
    <row r="63" spans="1:1" ht="28.5" x14ac:dyDescent="0.2">
      <c r="A63" s="19" t="s">
        <v>144</v>
      </c>
    </row>
    <row r="64" spans="1:1" x14ac:dyDescent="0.2">
      <c r="A64" s="24"/>
    </row>
    <row r="65" spans="1:1" ht="15" x14ac:dyDescent="0.2">
      <c r="A65" s="20" t="s">
        <v>166</v>
      </c>
    </row>
    <row r="66" spans="1:1" x14ac:dyDescent="0.2">
      <c r="A66" s="24"/>
    </row>
    <row r="67" spans="1:1" ht="15" x14ac:dyDescent="0.2">
      <c r="A67" s="20"/>
    </row>
    <row r="68" spans="1:1" x14ac:dyDescent="0.2">
      <c r="A68" s="19" t="s">
        <v>145</v>
      </c>
    </row>
    <row r="69" spans="1:1" x14ac:dyDescent="0.2">
      <c r="A69" s="19"/>
    </row>
    <row r="70" spans="1:1" x14ac:dyDescent="0.2">
      <c r="A70" s="24"/>
    </row>
    <row r="71" spans="1:1" ht="15" x14ac:dyDescent="0.2">
      <c r="A71" s="20" t="s">
        <v>167</v>
      </c>
    </row>
    <row r="72" spans="1:1" x14ac:dyDescent="0.2">
      <c r="A72" s="24"/>
    </row>
    <row r="73" spans="1:1" ht="15" x14ac:dyDescent="0.2">
      <c r="A73" s="20"/>
    </row>
    <row r="74" spans="1:1" x14ac:dyDescent="0.2">
      <c r="A74" s="19" t="s">
        <v>146</v>
      </c>
    </row>
    <row r="75" spans="1:1" x14ac:dyDescent="0.2">
      <c r="A75" s="19"/>
    </row>
    <row r="76" spans="1:1" x14ac:dyDescent="0.2">
      <c r="A76" s="19" t="s">
        <v>168</v>
      </c>
    </row>
    <row r="77" spans="1:1" x14ac:dyDescent="0.2">
      <c r="A77" s="19" t="s">
        <v>169</v>
      </c>
    </row>
    <row r="78" spans="1:1" x14ac:dyDescent="0.2">
      <c r="A78" s="19" t="s">
        <v>170</v>
      </c>
    </row>
    <row r="79" spans="1:1" x14ac:dyDescent="0.2">
      <c r="A79" s="19" t="s">
        <v>171</v>
      </c>
    </row>
    <row r="80" spans="1:1" x14ac:dyDescent="0.2">
      <c r="A80" s="19" t="s">
        <v>172</v>
      </c>
    </row>
    <row r="81" spans="1:1" x14ac:dyDescent="0.2">
      <c r="A81" s="19" t="s">
        <v>173</v>
      </c>
    </row>
    <row r="82" spans="1:1" x14ac:dyDescent="0.2">
      <c r="A82" s="24"/>
    </row>
    <row r="83" spans="1:1" x14ac:dyDescent="0.2">
      <c r="A83" s="19" t="s">
        <v>174</v>
      </c>
    </row>
    <row r="84" spans="1:1" x14ac:dyDescent="0.2">
      <c r="A84" s="24"/>
    </row>
    <row r="85" spans="1:1" ht="15" x14ac:dyDescent="0.2">
      <c r="A85" s="20" t="s">
        <v>175</v>
      </c>
    </row>
    <row r="86" spans="1:1" x14ac:dyDescent="0.2">
      <c r="A86" s="24"/>
    </row>
    <row r="87" spans="1:1" x14ac:dyDescent="0.2">
      <c r="A87" s="19" t="s">
        <v>147</v>
      </c>
    </row>
    <row r="88" spans="1:1" x14ac:dyDescent="0.2">
      <c r="A88" s="19"/>
    </row>
    <row r="89" spans="1:1" x14ac:dyDescent="0.2">
      <c r="A89" s="19" t="s">
        <v>176</v>
      </c>
    </row>
    <row r="90" spans="1:1" x14ac:dyDescent="0.2">
      <c r="A90" s="19" t="s">
        <v>177</v>
      </c>
    </row>
    <row r="91" spans="1:1" x14ac:dyDescent="0.2">
      <c r="A91" s="19" t="s">
        <v>178</v>
      </c>
    </row>
    <row r="92" spans="1:1" x14ac:dyDescent="0.2">
      <c r="A92" s="19" t="s">
        <v>179</v>
      </c>
    </row>
    <row r="93" spans="1:1" x14ac:dyDescent="0.2">
      <c r="A93" s="19" t="s">
        <v>180</v>
      </c>
    </row>
    <row r="94" spans="1:1" x14ac:dyDescent="0.2">
      <c r="A94" s="19" t="s">
        <v>181</v>
      </c>
    </row>
    <row r="95" spans="1:1" x14ac:dyDescent="0.2">
      <c r="A95" s="19" t="s">
        <v>182</v>
      </c>
    </row>
    <row r="96" spans="1:1" x14ac:dyDescent="0.2">
      <c r="A96" s="19" t="s">
        <v>183</v>
      </c>
    </row>
    <row r="97" spans="1:1" x14ac:dyDescent="0.2">
      <c r="A97" s="19" t="s">
        <v>184</v>
      </c>
    </row>
    <row r="98" spans="1:1" x14ac:dyDescent="0.2">
      <c r="A98" s="19" t="s">
        <v>185</v>
      </c>
    </row>
    <row r="99" spans="1:1" x14ac:dyDescent="0.2">
      <c r="A99" s="24"/>
    </row>
    <row r="100" spans="1:1" x14ac:dyDescent="0.2">
      <c r="A100" s="19" t="s">
        <v>164</v>
      </c>
    </row>
    <row r="101" spans="1:1" x14ac:dyDescent="0.2">
      <c r="A101" s="24"/>
    </row>
    <row r="102" spans="1:1" ht="24.75" customHeight="1" x14ac:dyDescent="0.2">
      <c r="A102" s="19" t="s">
        <v>148</v>
      </c>
    </row>
    <row r="103" spans="1:1" x14ac:dyDescent="0.2">
      <c r="A103" s="24"/>
    </row>
    <row r="104" spans="1:1" x14ac:dyDescent="0.2">
      <c r="A104" s="19" t="s">
        <v>149</v>
      </c>
    </row>
    <row r="105" spans="1:1" x14ac:dyDescent="0.2">
      <c r="A105" s="24"/>
    </row>
    <row r="106" spans="1:1" x14ac:dyDescent="0.2">
      <c r="A106" s="19" t="s">
        <v>186</v>
      </c>
    </row>
    <row r="107" spans="1:1" x14ac:dyDescent="0.2">
      <c r="A107" s="19" t="s">
        <v>187</v>
      </c>
    </row>
    <row r="108" spans="1:1" x14ac:dyDescent="0.2">
      <c r="A108" s="19" t="s">
        <v>188</v>
      </c>
    </row>
    <row r="109" spans="1:1" x14ac:dyDescent="0.2">
      <c r="A109" s="19" t="s">
        <v>189</v>
      </c>
    </row>
    <row r="110" spans="1:1" x14ac:dyDescent="0.2">
      <c r="A110" s="19" t="s">
        <v>190</v>
      </c>
    </row>
    <row r="111" spans="1:1" x14ac:dyDescent="0.2">
      <c r="A111" s="19" t="s">
        <v>191</v>
      </c>
    </row>
    <row r="112" spans="1:1" x14ac:dyDescent="0.2">
      <c r="A112" s="19"/>
    </row>
    <row r="113" spans="1:2" ht="15" x14ac:dyDescent="0.2">
      <c r="A113" s="20" t="s">
        <v>165</v>
      </c>
      <c r="B113" s="18"/>
    </row>
    <row r="114" spans="1:2" x14ac:dyDescent="0.2">
      <c r="A114" s="19"/>
    </row>
    <row r="115" spans="1:2" ht="57" x14ac:dyDescent="0.2">
      <c r="A115" s="19" t="s">
        <v>150</v>
      </c>
    </row>
    <row r="116" spans="1:2" x14ac:dyDescent="0.2">
      <c r="A116" s="24"/>
    </row>
    <row r="117" spans="1:2" ht="15" x14ac:dyDescent="0.2">
      <c r="A117" s="20" t="s">
        <v>192</v>
      </c>
    </row>
    <row r="118" spans="1:2" x14ac:dyDescent="0.2">
      <c r="A118" s="24"/>
    </row>
    <row r="119" spans="1:2" ht="23.25" customHeight="1" x14ac:dyDescent="0.2">
      <c r="A119" s="19" t="s">
        <v>151</v>
      </c>
    </row>
    <row r="120" spans="1:2" x14ac:dyDescent="0.2">
      <c r="A120" s="24"/>
    </row>
    <row r="121" spans="1:2" ht="15" x14ac:dyDescent="0.2">
      <c r="A121" s="20" t="s">
        <v>193</v>
      </c>
    </row>
    <row r="122" spans="1:2" x14ac:dyDescent="0.2">
      <c r="A122" s="19"/>
    </row>
    <row r="123" spans="1:2" ht="42.75" x14ac:dyDescent="0.2">
      <c r="A123" s="19" t="s">
        <v>152</v>
      </c>
    </row>
    <row r="124" spans="1:2" x14ac:dyDescent="0.2">
      <c r="A124" s="19"/>
    </row>
    <row r="125" spans="1:2" ht="26.25" customHeight="1" x14ac:dyDescent="0.2">
      <c r="A125" s="19" t="s">
        <v>153</v>
      </c>
    </row>
    <row r="126" spans="1:2" x14ac:dyDescent="0.2">
      <c r="A126" s="24"/>
    </row>
    <row r="127" spans="1:2" ht="15" x14ac:dyDescent="0.2">
      <c r="A127" s="20" t="s">
        <v>194</v>
      </c>
    </row>
    <row r="128" spans="1:2" x14ac:dyDescent="0.2">
      <c r="A128" s="24"/>
    </row>
    <row r="129" spans="1:1" ht="39" customHeight="1" x14ac:dyDescent="0.2">
      <c r="A129" s="19" t="s">
        <v>154</v>
      </c>
    </row>
    <row r="130" spans="1:1" x14ac:dyDescent="0.2">
      <c r="A130" s="19"/>
    </row>
    <row r="131" spans="1:1" ht="15" x14ac:dyDescent="0.2">
      <c r="A131" s="20" t="s">
        <v>195</v>
      </c>
    </row>
    <row r="132" spans="1:1" x14ac:dyDescent="0.2">
      <c r="A132" s="24"/>
    </row>
    <row r="133" spans="1:1" ht="28.5" x14ac:dyDescent="0.2">
      <c r="A133" s="19" t="s">
        <v>155</v>
      </c>
    </row>
    <row r="134" spans="1:1" x14ac:dyDescent="0.2">
      <c r="A134" s="19"/>
    </row>
    <row r="135" spans="1:1" ht="15" x14ac:dyDescent="0.2">
      <c r="A135" s="20" t="s">
        <v>196</v>
      </c>
    </row>
    <row r="136" spans="1:1" x14ac:dyDescent="0.2">
      <c r="A136" s="24"/>
    </row>
    <row r="137" spans="1:1" ht="28.5" x14ac:dyDescent="0.2">
      <c r="A137" s="19" t="s">
        <v>156</v>
      </c>
    </row>
    <row r="138" spans="1:1" x14ac:dyDescent="0.2">
      <c r="A138" s="19"/>
    </row>
    <row r="139" spans="1:1" ht="15" x14ac:dyDescent="0.2">
      <c r="A139" s="20" t="s">
        <v>197</v>
      </c>
    </row>
    <row r="140" spans="1:1" x14ac:dyDescent="0.2">
      <c r="A140" s="24"/>
    </row>
    <row r="141" spans="1:1" x14ac:dyDescent="0.2">
      <c r="A141" s="19" t="s">
        <v>157</v>
      </c>
    </row>
    <row r="142" spans="1:1" x14ac:dyDescent="0.2">
      <c r="A142" s="19"/>
    </row>
    <row r="143" spans="1:1" ht="15" x14ac:dyDescent="0.2">
      <c r="A143" s="20" t="s">
        <v>198</v>
      </c>
    </row>
    <row r="144" spans="1:1" x14ac:dyDescent="0.2">
      <c r="A144" s="19"/>
    </row>
    <row r="145" spans="1:1" ht="28.5" x14ac:dyDescent="0.2">
      <c r="A145" s="19" t="s">
        <v>158</v>
      </c>
    </row>
    <row r="146" spans="1:1" x14ac:dyDescent="0.2">
      <c r="A146" s="19"/>
    </row>
    <row r="147" spans="1:1" x14ac:dyDescent="0.2">
      <c r="A147" s="19" t="s">
        <v>159</v>
      </c>
    </row>
    <row r="148" spans="1:1" x14ac:dyDescent="0.2">
      <c r="A148" s="19"/>
    </row>
    <row r="149" spans="1:1" ht="28.5" x14ac:dyDescent="0.2">
      <c r="A149" s="19" t="s">
        <v>160</v>
      </c>
    </row>
    <row r="150" spans="1:1" x14ac:dyDescent="0.2">
      <c r="A150" s="19"/>
    </row>
    <row r="151" spans="1:1" ht="29.25" x14ac:dyDescent="0.2">
      <c r="A151" s="19" t="s">
        <v>161</v>
      </c>
    </row>
    <row r="152" spans="1:1" x14ac:dyDescent="0.2">
      <c r="A152" s="19"/>
    </row>
    <row r="153" spans="1:1" x14ac:dyDescent="0.2">
      <c r="A153" s="24"/>
    </row>
    <row r="154" spans="1:1" ht="15" x14ac:dyDescent="0.2">
      <c r="A154" s="20" t="s">
        <v>199</v>
      </c>
    </row>
    <row r="155" spans="1:1" x14ac:dyDescent="0.2">
      <c r="A155" s="24"/>
    </row>
    <row r="156" spans="1:1" ht="42.75" x14ac:dyDescent="0.2">
      <c r="A156" s="19" t="s">
        <v>162</v>
      </c>
    </row>
    <row r="157" spans="1:1" x14ac:dyDescent="0.2">
      <c r="A157" s="24"/>
    </row>
    <row r="158" spans="1:1" ht="15" x14ac:dyDescent="0.2">
      <c r="A158" s="21"/>
    </row>
    <row r="159" spans="1:1" ht="15" x14ac:dyDescent="0.2">
      <c r="A159" s="21"/>
    </row>
  </sheetData>
  <pageMargins left="0.70866141732283472" right="0.70866141732283472" top="0.74803149606299213" bottom="0.74803149606299213" header="0.31496062992125984" footer="0.31496062992125984"/>
  <pageSetup paperSize="9" orientation="portrait" r:id="rId1"/>
  <headerFooter>
    <oddHeader>&amp;R&amp;G</oddHeader>
  </headerFooter>
  <rowBreaks count="3" manualBreakCount="3">
    <brk id="43" max="16383" man="1"/>
    <brk id="83" max="16383" man="1"/>
    <brk id="123"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25"/>
  <sheetViews>
    <sheetView workbookViewId="0"/>
  </sheetViews>
  <sheetFormatPr defaultColWidth="9.28515625" defaultRowHeight="15" x14ac:dyDescent="0.25"/>
  <cols>
    <col min="1" max="1" width="8.5703125" bestFit="1" customWidth="1"/>
    <col min="2" max="2" width="40.140625" bestFit="1" customWidth="1"/>
    <col min="3" max="3" width="44.85546875" bestFit="1" customWidth="1"/>
    <col min="4" max="4" width="33.28515625" customWidth="1"/>
    <col min="5" max="5" width="12.28515625" customWidth="1"/>
    <col min="6" max="6" width="10.85546875" bestFit="1" customWidth="1"/>
    <col min="7" max="7" width="15.5703125" bestFit="1" customWidth="1"/>
    <col min="8" max="8" width="20.7109375" bestFit="1" customWidth="1"/>
    <col min="9" max="9" width="10" customWidth="1"/>
    <col min="10" max="10" width="10.5703125" style="50" bestFit="1" customWidth="1"/>
    <col min="11" max="11" width="10.42578125" bestFit="1" customWidth="1"/>
    <col min="12" max="15" width="10.5703125" bestFit="1" customWidth="1"/>
    <col min="16" max="16" width="45.85546875" customWidth="1"/>
  </cols>
  <sheetData>
    <row r="1" spans="1:16" ht="39" x14ac:dyDescent="0.25">
      <c r="A1" s="43" t="s">
        <v>283</v>
      </c>
      <c r="B1" s="43" t="s">
        <v>284</v>
      </c>
      <c r="C1" s="45" t="s">
        <v>909</v>
      </c>
      <c r="D1" s="43" t="s">
        <v>285</v>
      </c>
      <c r="E1" s="43" t="s">
        <v>286</v>
      </c>
      <c r="F1" s="43" t="s">
        <v>287</v>
      </c>
      <c r="G1" s="43" t="s">
        <v>288</v>
      </c>
      <c r="H1" s="43" t="s">
        <v>289</v>
      </c>
      <c r="I1" s="43" t="s">
        <v>290</v>
      </c>
      <c r="J1" s="79" t="s">
        <v>291</v>
      </c>
      <c r="K1" s="43" t="s">
        <v>292</v>
      </c>
      <c r="L1" s="45" t="s">
        <v>293</v>
      </c>
      <c r="M1" s="43" t="s">
        <v>294</v>
      </c>
      <c r="N1" s="43" t="s">
        <v>295</v>
      </c>
      <c r="O1" s="43" t="s">
        <v>296</v>
      </c>
      <c r="P1" s="45" t="s">
        <v>912</v>
      </c>
    </row>
    <row r="2" spans="1:16" x14ac:dyDescent="0.25">
      <c r="A2" s="53">
        <v>1</v>
      </c>
      <c r="B2" t="s">
        <v>297</v>
      </c>
      <c r="C2" t="str">
        <f>CONCATENATE(B2, "_", A2)</f>
        <v>KATHLEEN LONSDALE BUILDING_1</v>
      </c>
      <c r="D2" t="s">
        <v>298</v>
      </c>
      <c r="E2" t="s">
        <v>299</v>
      </c>
      <c r="F2" t="s">
        <v>300</v>
      </c>
      <c r="G2" t="s">
        <v>301</v>
      </c>
      <c r="H2" t="s">
        <v>302</v>
      </c>
      <c r="I2" t="s">
        <v>303</v>
      </c>
      <c r="J2" s="50">
        <v>1913</v>
      </c>
      <c r="K2" t="s">
        <v>304</v>
      </c>
      <c r="L2" s="44">
        <v>9166.2999999999993</v>
      </c>
      <c r="M2" s="44">
        <v>8336.6</v>
      </c>
      <c r="N2" s="44">
        <v>5005.6000000000004</v>
      </c>
      <c r="O2" s="44">
        <v>2578.8000000000002</v>
      </c>
      <c r="P2" t="str">
        <f>CONCATENATE(D2, ", ",E2,", ",F2)</f>
        <v>GOWER STREET, LONDON, WC1E 6BT</v>
      </c>
    </row>
    <row r="3" spans="1:16" x14ac:dyDescent="0.25">
      <c r="A3" s="53">
        <v>2</v>
      </c>
      <c r="B3" t="s">
        <v>305</v>
      </c>
      <c r="C3" t="str">
        <f t="shared" ref="C3:C66" si="0">CONCATENATE(B3, "_", A3)</f>
        <v>GORDON STREET, 25_2</v>
      </c>
      <c r="D3" t="s">
        <v>306</v>
      </c>
      <c r="E3" t="s">
        <v>299</v>
      </c>
      <c r="F3" t="s">
        <v>307</v>
      </c>
      <c r="G3" t="s">
        <v>301</v>
      </c>
      <c r="H3" t="s">
        <v>308</v>
      </c>
      <c r="I3" t="s">
        <v>303</v>
      </c>
      <c r="J3" s="50">
        <v>1895</v>
      </c>
      <c r="K3" t="s">
        <v>309</v>
      </c>
      <c r="L3" s="44">
        <v>5883.5</v>
      </c>
      <c r="M3" s="44">
        <v>5157</v>
      </c>
      <c r="N3" s="44">
        <v>3472.9</v>
      </c>
      <c r="O3" s="44">
        <v>1252.3</v>
      </c>
      <c r="P3" t="str">
        <f t="shared" ref="P3:P66" si="1">CONCATENATE(D3, ", ",E3,", ",F3)</f>
        <v>25 GORDON STREET, LONDON, WC1H 0AY</v>
      </c>
    </row>
    <row r="4" spans="1:16" x14ac:dyDescent="0.25">
      <c r="A4" s="53">
        <v>3</v>
      </c>
      <c r="B4" t="s">
        <v>310</v>
      </c>
      <c r="C4" t="str">
        <f t="shared" si="0"/>
        <v>PEARSON BUILDING_3</v>
      </c>
      <c r="D4" t="s">
        <v>298</v>
      </c>
      <c r="E4" t="s">
        <v>299</v>
      </c>
      <c r="F4" t="s">
        <v>300</v>
      </c>
      <c r="G4" t="s">
        <v>301</v>
      </c>
      <c r="H4" t="s">
        <v>311</v>
      </c>
      <c r="I4" t="s">
        <v>303</v>
      </c>
      <c r="J4" s="50">
        <v>1919</v>
      </c>
      <c r="K4" t="s">
        <v>312</v>
      </c>
      <c r="L4" s="44">
        <v>5151.1000000000004</v>
      </c>
      <c r="M4" s="44">
        <v>4620.8999999999996</v>
      </c>
      <c r="N4" s="44">
        <v>3022.07</v>
      </c>
      <c r="O4" s="44">
        <v>1138.44</v>
      </c>
      <c r="P4" t="str">
        <f t="shared" si="1"/>
        <v>GOWER STREET, LONDON, WC1E 6BT</v>
      </c>
    </row>
    <row r="5" spans="1:16" x14ac:dyDescent="0.25">
      <c r="A5" s="53">
        <v>4</v>
      </c>
      <c r="B5" t="s">
        <v>313</v>
      </c>
      <c r="C5" t="str">
        <f t="shared" si="0"/>
        <v>NORTH WING_4</v>
      </c>
      <c r="D5" t="s">
        <v>298</v>
      </c>
      <c r="E5" t="s">
        <v>299</v>
      </c>
      <c r="F5" t="s">
        <v>300</v>
      </c>
      <c r="G5" t="s">
        <v>301</v>
      </c>
      <c r="H5" t="s">
        <v>314</v>
      </c>
      <c r="I5" t="s">
        <v>303</v>
      </c>
      <c r="J5" s="50">
        <v>1871</v>
      </c>
      <c r="K5" t="s">
        <v>312</v>
      </c>
      <c r="L5" s="44">
        <v>5180.1000000000004</v>
      </c>
      <c r="M5" s="44">
        <v>4310.8999999999996</v>
      </c>
      <c r="N5" s="44">
        <v>3369.49</v>
      </c>
      <c r="O5" s="44">
        <v>842.86</v>
      </c>
      <c r="P5" t="str">
        <f t="shared" si="1"/>
        <v>GOWER STREET, LONDON, WC1E 6BT</v>
      </c>
    </row>
    <row r="6" spans="1:16" x14ac:dyDescent="0.25">
      <c r="A6" s="53">
        <v>5</v>
      </c>
      <c r="B6" t="s">
        <v>914</v>
      </c>
      <c r="C6" t="str">
        <f t="shared" si="0"/>
        <v>WILKINS BUILDING (MAIN BUILDING)_5</v>
      </c>
      <c r="D6" t="s">
        <v>298</v>
      </c>
      <c r="E6" t="s">
        <v>299</v>
      </c>
      <c r="F6" t="s">
        <v>300</v>
      </c>
      <c r="G6" t="s">
        <v>301</v>
      </c>
      <c r="H6" t="s">
        <v>315</v>
      </c>
      <c r="I6" t="s">
        <v>303</v>
      </c>
      <c r="J6" s="50">
        <v>1827</v>
      </c>
      <c r="K6" t="s">
        <v>312</v>
      </c>
      <c r="L6" s="44">
        <v>14244</v>
      </c>
      <c r="M6" s="44">
        <v>12844.1</v>
      </c>
      <c r="N6" s="44">
        <v>7456.5</v>
      </c>
      <c r="O6" s="44">
        <v>3503.35</v>
      </c>
      <c r="P6" t="str">
        <f t="shared" si="1"/>
        <v>GOWER STREET, LONDON, WC1E 6BT</v>
      </c>
    </row>
    <row r="7" spans="1:16" x14ac:dyDescent="0.25">
      <c r="A7" s="53">
        <v>6</v>
      </c>
      <c r="B7" t="s">
        <v>316</v>
      </c>
      <c r="C7" t="str">
        <f t="shared" si="0"/>
        <v>PHYSICS BUILDING_6</v>
      </c>
      <c r="D7" t="s">
        <v>298</v>
      </c>
      <c r="E7" t="s">
        <v>299</v>
      </c>
      <c r="F7" t="s">
        <v>300</v>
      </c>
      <c r="G7" t="s">
        <v>301</v>
      </c>
      <c r="H7" t="s">
        <v>317</v>
      </c>
      <c r="I7" t="s">
        <v>303</v>
      </c>
      <c r="J7" s="50">
        <v>1953</v>
      </c>
      <c r="K7" t="s">
        <v>312</v>
      </c>
      <c r="L7" s="44">
        <v>7820.2</v>
      </c>
      <c r="M7" s="44">
        <v>7030.4</v>
      </c>
      <c r="N7" s="44">
        <v>3616.1</v>
      </c>
      <c r="O7" s="44">
        <v>1706.6</v>
      </c>
      <c r="P7" t="str">
        <f t="shared" si="1"/>
        <v>GOWER STREET, LONDON, WC1E 6BT</v>
      </c>
    </row>
    <row r="8" spans="1:16" x14ac:dyDescent="0.25">
      <c r="A8" s="53">
        <v>7</v>
      </c>
      <c r="B8" t="s">
        <v>318</v>
      </c>
      <c r="C8" t="str">
        <f t="shared" si="0"/>
        <v>LONDON CENTRE FOR NANOTECHNOLOGY_7</v>
      </c>
      <c r="D8" t="s">
        <v>319</v>
      </c>
      <c r="E8" t="s">
        <v>299</v>
      </c>
      <c r="F8" t="s">
        <v>320</v>
      </c>
      <c r="G8" t="s">
        <v>301</v>
      </c>
      <c r="H8" t="s">
        <v>321</v>
      </c>
      <c r="I8" t="s">
        <v>303</v>
      </c>
      <c r="J8" s="50">
        <v>2006</v>
      </c>
      <c r="K8" t="s">
        <v>309</v>
      </c>
      <c r="L8" s="44">
        <v>3039.5</v>
      </c>
      <c r="M8" s="44">
        <v>2784.9</v>
      </c>
      <c r="N8" s="44">
        <v>1630.9</v>
      </c>
      <c r="O8" s="44">
        <v>975.1</v>
      </c>
      <c r="P8" t="str">
        <f t="shared" si="1"/>
        <v>17/19 GORDON STREET, LONDON, WC1H 0AH</v>
      </c>
    </row>
    <row r="9" spans="1:16" x14ac:dyDescent="0.25">
      <c r="A9" s="53">
        <v>9</v>
      </c>
      <c r="B9" t="s">
        <v>915</v>
      </c>
      <c r="C9" t="str">
        <f t="shared" si="0"/>
        <v>BLOOMSBURY THEATRE_9</v>
      </c>
      <c r="D9" t="s">
        <v>322</v>
      </c>
      <c r="E9" t="s">
        <v>299</v>
      </c>
      <c r="F9" t="s">
        <v>320</v>
      </c>
      <c r="G9" t="s">
        <v>301</v>
      </c>
      <c r="H9" t="s">
        <v>323</v>
      </c>
      <c r="I9" t="s">
        <v>303</v>
      </c>
      <c r="J9" s="50">
        <v>1967</v>
      </c>
      <c r="K9" t="s">
        <v>309</v>
      </c>
      <c r="L9" s="44">
        <v>7211.7</v>
      </c>
      <c r="M9" s="44">
        <v>6737.7</v>
      </c>
      <c r="N9" s="44">
        <v>4056.51</v>
      </c>
      <c r="O9" s="44">
        <v>2113</v>
      </c>
      <c r="P9" t="str">
        <f t="shared" si="1"/>
        <v>15 GORDON STREET, LONDON, WC1H 0AH</v>
      </c>
    </row>
    <row r="10" spans="1:16" x14ac:dyDescent="0.25">
      <c r="A10" s="53">
        <v>12</v>
      </c>
      <c r="B10" t="s">
        <v>324</v>
      </c>
      <c r="C10" t="str">
        <f t="shared" si="0"/>
        <v>SOUTH WING_12</v>
      </c>
      <c r="D10" t="s">
        <v>298</v>
      </c>
      <c r="E10" t="s">
        <v>299</v>
      </c>
      <c r="F10" t="s">
        <v>300</v>
      </c>
      <c r="G10" t="s">
        <v>301</v>
      </c>
      <c r="H10" t="s">
        <v>325</v>
      </c>
      <c r="I10" t="s">
        <v>303</v>
      </c>
      <c r="J10" s="50">
        <v>1874</v>
      </c>
      <c r="K10" t="s">
        <v>312</v>
      </c>
      <c r="L10" s="44">
        <v>4605.2</v>
      </c>
      <c r="M10" s="44">
        <v>4149.6000000000004</v>
      </c>
      <c r="N10" s="44">
        <v>2965.2</v>
      </c>
      <c r="O10" s="44">
        <v>754.6</v>
      </c>
      <c r="P10" t="str">
        <f t="shared" si="1"/>
        <v>GOWER STREET, LONDON, WC1E 6BT</v>
      </c>
    </row>
    <row r="11" spans="1:16" x14ac:dyDescent="0.25">
      <c r="A11" s="53">
        <v>13</v>
      </c>
      <c r="B11" t="s">
        <v>326</v>
      </c>
      <c r="C11" t="str">
        <f t="shared" si="0"/>
        <v>CHADWICK BUILDING_13</v>
      </c>
      <c r="D11" t="s">
        <v>298</v>
      </c>
      <c r="E11" t="s">
        <v>299</v>
      </c>
      <c r="F11" t="s">
        <v>300</v>
      </c>
      <c r="G11" t="s">
        <v>301</v>
      </c>
      <c r="H11" t="s">
        <v>327</v>
      </c>
      <c r="I11" t="s">
        <v>303</v>
      </c>
      <c r="J11" s="50">
        <v>1894</v>
      </c>
      <c r="K11" t="s">
        <v>312</v>
      </c>
      <c r="L11" s="44">
        <v>5598.2</v>
      </c>
      <c r="M11" s="44">
        <v>5067.2</v>
      </c>
      <c r="N11" s="44">
        <v>3684.79</v>
      </c>
      <c r="O11" s="44">
        <v>1021.73</v>
      </c>
      <c r="P11" t="str">
        <f t="shared" si="1"/>
        <v>GOWER STREET, LONDON, WC1E 6BT</v>
      </c>
    </row>
    <row r="12" spans="1:16" x14ac:dyDescent="0.25">
      <c r="A12" s="53">
        <v>14</v>
      </c>
      <c r="B12" t="s">
        <v>328</v>
      </c>
      <c r="C12" t="str">
        <f t="shared" si="0"/>
        <v>FRONT LODGES_14</v>
      </c>
      <c r="D12" t="s">
        <v>298</v>
      </c>
      <c r="E12" t="s">
        <v>299</v>
      </c>
      <c r="F12" t="s">
        <v>300</v>
      </c>
      <c r="G12" t="s">
        <v>301</v>
      </c>
      <c r="H12" t="s">
        <v>329</v>
      </c>
      <c r="I12" t="s">
        <v>303</v>
      </c>
      <c r="J12" s="50">
        <v>1885</v>
      </c>
      <c r="K12" t="s">
        <v>304</v>
      </c>
      <c r="L12" s="44">
        <v>44.3</v>
      </c>
      <c r="M12" s="44">
        <v>31.4</v>
      </c>
      <c r="N12" s="44">
        <v>31.4</v>
      </c>
      <c r="O12" s="44">
        <v>0</v>
      </c>
      <c r="P12" t="str">
        <f t="shared" si="1"/>
        <v>GOWER STREET, LONDON, WC1E 6BT</v>
      </c>
    </row>
    <row r="13" spans="1:16" x14ac:dyDescent="0.25">
      <c r="A13" s="53">
        <v>15</v>
      </c>
      <c r="B13" t="s">
        <v>330</v>
      </c>
      <c r="C13" t="str">
        <f t="shared" si="0"/>
        <v>N &amp; S TRANSIT HOUSES_15</v>
      </c>
      <c r="D13" t="s">
        <v>298</v>
      </c>
      <c r="E13" t="s">
        <v>299</v>
      </c>
      <c r="F13" t="s">
        <v>300</v>
      </c>
      <c r="G13" t="s">
        <v>301</v>
      </c>
      <c r="H13" t="s">
        <v>331</v>
      </c>
      <c r="I13" t="s">
        <v>303</v>
      </c>
      <c r="J13" s="50" t="s">
        <v>957</v>
      </c>
      <c r="K13" t="s">
        <v>304</v>
      </c>
      <c r="L13" s="44">
        <v>25.4</v>
      </c>
      <c r="M13" s="44">
        <v>19.5</v>
      </c>
      <c r="N13" s="44">
        <v>19.399999999999999</v>
      </c>
      <c r="O13" s="44">
        <v>0</v>
      </c>
      <c r="P13" t="str">
        <f t="shared" si="1"/>
        <v>GOWER STREET, LONDON, WC1E 6BT</v>
      </c>
    </row>
    <row r="14" spans="1:16" x14ac:dyDescent="0.25">
      <c r="A14" s="53">
        <v>16</v>
      </c>
      <c r="B14" t="s">
        <v>332</v>
      </c>
      <c r="C14" t="str">
        <f t="shared" si="0"/>
        <v>MEDICAL SCIENCES AND ANATOMY_16</v>
      </c>
      <c r="D14" t="s">
        <v>298</v>
      </c>
      <c r="E14" t="s">
        <v>299</v>
      </c>
      <c r="F14" t="s">
        <v>300</v>
      </c>
      <c r="G14" t="s">
        <v>301</v>
      </c>
      <c r="H14" t="s">
        <v>333</v>
      </c>
      <c r="I14" t="s">
        <v>303</v>
      </c>
      <c r="J14" s="50" t="s">
        <v>334</v>
      </c>
      <c r="K14" t="s">
        <v>309</v>
      </c>
      <c r="L14" s="44">
        <v>13221</v>
      </c>
      <c r="M14" s="44">
        <v>12107.4</v>
      </c>
      <c r="N14" s="44">
        <v>6980.58</v>
      </c>
      <c r="O14" s="44">
        <v>3080.1</v>
      </c>
      <c r="P14" t="str">
        <f t="shared" si="1"/>
        <v>GOWER STREET, LONDON, WC1E 6BT</v>
      </c>
    </row>
    <row r="15" spans="1:16" x14ac:dyDescent="0.25">
      <c r="A15" s="53">
        <v>17</v>
      </c>
      <c r="B15" t="s">
        <v>335</v>
      </c>
      <c r="C15" t="str">
        <f t="shared" si="0"/>
        <v>BUILDING 17_17</v>
      </c>
      <c r="D15" t="s">
        <v>298</v>
      </c>
      <c r="E15" t="s">
        <v>299</v>
      </c>
      <c r="F15" t="s">
        <v>300</v>
      </c>
      <c r="G15" t="s">
        <v>301</v>
      </c>
      <c r="H15" t="s">
        <v>336</v>
      </c>
      <c r="I15" t="s">
        <v>303</v>
      </c>
      <c r="J15" s="50">
        <v>1994</v>
      </c>
      <c r="K15" t="s">
        <v>309</v>
      </c>
      <c r="L15" s="44">
        <v>1312.9</v>
      </c>
      <c r="M15" s="44">
        <v>1227.5999999999999</v>
      </c>
      <c r="N15" s="44">
        <v>597.94000000000005</v>
      </c>
      <c r="O15" s="44">
        <v>560.79999999999995</v>
      </c>
      <c r="P15" t="str">
        <f t="shared" si="1"/>
        <v>GOWER STREET, LONDON, WC1E 6BT</v>
      </c>
    </row>
    <row r="16" spans="1:16" x14ac:dyDescent="0.25">
      <c r="A16" s="53">
        <v>24</v>
      </c>
      <c r="B16" t="s">
        <v>337</v>
      </c>
      <c r="C16" t="str">
        <f t="shared" si="0"/>
        <v>GORDON SQUARE, 26_24</v>
      </c>
      <c r="D16" t="s">
        <v>338</v>
      </c>
      <c r="E16" t="s">
        <v>299</v>
      </c>
      <c r="F16" t="s">
        <v>339</v>
      </c>
      <c r="G16" t="s">
        <v>301</v>
      </c>
      <c r="H16" t="s">
        <v>340</v>
      </c>
      <c r="I16" t="s">
        <v>303</v>
      </c>
      <c r="J16" s="50">
        <v>1850</v>
      </c>
      <c r="K16" t="s">
        <v>304</v>
      </c>
      <c r="L16" s="44">
        <v>651</v>
      </c>
      <c r="M16" s="44">
        <v>535.79999999999995</v>
      </c>
      <c r="N16" s="44">
        <v>355.3</v>
      </c>
      <c r="O16" s="44">
        <v>147.77000000000001</v>
      </c>
      <c r="P16" t="str">
        <f t="shared" si="1"/>
        <v>26 GORDON SQUARE, LONDON, WC1H 0AG</v>
      </c>
    </row>
    <row r="17" spans="1:16" x14ac:dyDescent="0.25">
      <c r="A17" s="53">
        <v>25</v>
      </c>
      <c r="B17" t="s">
        <v>341</v>
      </c>
      <c r="C17" t="str">
        <f t="shared" si="0"/>
        <v>GORDON SQUARE, 25_25</v>
      </c>
      <c r="D17" t="s">
        <v>342</v>
      </c>
      <c r="E17" t="s">
        <v>299</v>
      </c>
      <c r="F17" t="s">
        <v>339</v>
      </c>
      <c r="G17" t="s">
        <v>301</v>
      </c>
      <c r="H17" t="s">
        <v>343</v>
      </c>
      <c r="I17" t="s">
        <v>303</v>
      </c>
      <c r="J17" s="50">
        <v>1850</v>
      </c>
      <c r="K17" t="s">
        <v>304</v>
      </c>
      <c r="L17" s="44">
        <v>630.29999999999995</v>
      </c>
      <c r="M17" s="44">
        <v>503.2</v>
      </c>
      <c r="N17" s="44">
        <v>296.10000000000002</v>
      </c>
      <c r="O17" s="44">
        <v>187.6</v>
      </c>
      <c r="P17" t="str">
        <f t="shared" si="1"/>
        <v>25 GORDON SQUARE, LONDON, WC1H 0AG</v>
      </c>
    </row>
    <row r="18" spans="1:16" x14ac:dyDescent="0.25">
      <c r="A18" s="53">
        <v>26</v>
      </c>
      <c r="B18" t="s">
        <v>344</v>
      </c>
      <c r="C18" t="str">
        <f t="shared" si="0"/>
        <v>GORDON SQUARE, 24_26</v>
      </c>
      <c r="D18" t="s">
        <v>345</v>
      </c>
      <c r="E18" t="s">
        <v>299</v>
      </c>
      <c r="F18" t="s">
        <v>339</v>
      </c>
      <c r="G18" t="s">
        <v>301</v>
      </c>
      <c r="H18" t="s">
        <v>346</v>
      </c>
      <c r="I18" t="s">
        <v>303</v>
      </c>
      <c r="J18" s="50">
        <v>1850</v>
      </c>
      <c r="K18" t="s">
        <v>304</v>
      </c>
      <c r="L18" s="44">
        <v>595.20000000000005</v>
      </c>
      <c r="M18" s="44">
        <v>497.1</v>
      </c>
      <c r="N18" s="44">
        <v>332.1</v>
      </c>
      <c r="O18" s="44">
        <v>122.3</v>
      </c>
      <c r="P18" t="str">
        <f t="shared" si="1"/>
        <v>24 GORDON SQUARE, LONDON, WC1H 0AG</v>
      </c>
    </row>
    <row r="19" spans="1:16" x14ac:dyDescent="0.25">
      <c r="A19" s="53">
        <v>28</v>
      </c>
      <c r="B19" t="s">
        <v>347</v>
      </c>
      <c r="C19" t="str">
        <f t="shared" si="0"/>
        <v>GORDON SQUARE, 23_28</v>
      </c>
      <c r="D19" t="s">
        <v>348</v>
      </c>
      <c r="E19" t="s">
        <v>299</v>
      </c>
      <c r="F19" t="s">
        <v>339</v>
      </c>
      <c r="G19" t="s">
        <v>301</v>
      </c>
      <c r="H19" t="s">
        <v>349</v>
      </c>
      <c r="I19" t="s">
        <v>303</v>
      </c>
      <c r="J19" s="50">
        <v>1850</v>
      </c>
      <c r="K19" t="s">
        <v>304</v>
      </c>
      <c r="L19" s="44">
        <v>589.9</v>
      </c>
      <c r="M19" s="44">
        <v>488.3</v>
      </c>
      <c r="N19" s="44">
        <v>316.49</v>
      </c>
      <c r="O19" s="44">
        <v>126.2</v>
      </c>
      <c r="P19" t="str">
        <f t="shared" si="1"/>
        <v>23 GORDON SQUARE, LONDON, WC1H 0AG</v>
      </c>
    </row>
    <row r="20" spans="1:16" x14ac:dyDescent="0.25">
      <c r="A20" s="53">
        <v>29</v>
      </c>
      <c r="B20" t="s">
        <v>350</v>
      </c>
      <c r="C20" t="str">
        <f t="shared" si="0"/>
        <v>GORDON SQUARE, 22_29</v>
      </c>
      <c r="D20" t="s">
        <v>351</v>
      </c>
      <c r="E20" t="s">
        <v>352</v>
      </c>
      <c r="F20" t="s">
        <v>339</v>
      </c>
      <c r="G20" t="s">
        <v>301</v>
      </c>
      <c r="H20" t="s">
        <v>353</v>
      </c>
      <c r="I20" t="s">
        <v>303</v>
      </c>
      <c r="J20" s="50">
        <v>1850</v>
      </c>
      <c r="K20" t="s">
        <v>304</v>
      </c>
      <c r="L20" s="44">
        <v>626.1</v>
      </c>
      <c r="M20" s="44">
        <v>502.5</v>
      </c>
      <c r="N20" s="44">
        <v>346.28</v>
      </c>
      <c r="O20" s="44">
        <v>111.6</v>
      </c>
      <c r="P20" t="str">
        <f t="shared" si="1"/>
        <v>22 GORDON SQUARE, LODNON, WC1H 0AG</v>
      </c>
    </row>
    <row r="21" spans="1:16" x14ac:dyDescent="0.25">
      <c r="A21" s="53">
        <v>30</v>
      </c>
      <c r="B21" t="s">
        <v>354</v>
      </c>
      <c r="C21" t="str">
        <f t="shared" si="0"/>
        <v>GORDON SQUARE, 21_30</v>
      </c>
      <c r="D21" t="s">
        <v>355</v>
      </c>
      <c r="E21" t="s">
        <v>299</v>
      </c>
      <c r="F21" t="s">
        <v>356</v>
      </c>
      <c r="G21" t="s">
        <v>301</v>
      </c>
      <c r="H21" t="s">
        <v>357</v>
      </c>
      <c r="I21" t="s">
        <v>303</v>
      </c>
      <c r="J21" s="50">
        <v>1850</v>
      </c>
      <c r="K21" t="s">
        <v>304</v>
      </c>
      <c r="L21" s="44">
        <v>517.6</v>
      </c>
      <c r="M21" s="44">
        <v>467.3</v>
      </c>
      <c r="N21" s="44">
        <v>323</v>
      </c>
      <c r="O21" s="44">
        <v>113</v>
      </c>
      <c r="P21" t="str">
        <f t="shared" si="1"/>
        <v>21 GORDON SQUARE, LONDON, WC1H 0AW</v>
      </c>
    </row>
    <row r="22" spans="1:16" x14ac:dyDescent="0.25">
      <c r="A22" s="53">
        <v>31</v>
      </c>
      <c r="B22" t="s">
        <v>358</v>
      </c>
      <c r="C22" t="str">
        <f t="shared" si="0"/>
        <v>ANECHOIC ROOM_31</v>
      </c>
      <c r="D22" t="s">
        <v>359</v>
      </c>
      <c r="E22" t="s">
        <v>299</v>
      </c>
      <c r="F22" t="s">
        <v>300</v>
      </c>
      <c r="G22" t="s">
        <v>301</v>
      </c>
      <c r="I22" t="s">
        <v>303</v>
      </c>
      <c r="J22" s="50">
        <v>1948</v>
      </c>
      <c r="K22" t="s">
        <v>309</v>
      </c>
      <c r="L22" s="44">
        <v>94.1</v>
      </c>
      <c r="M22" s="44">
        <v>79.8</v>
      </c>
      <c r="N22" s="44">
        <v>60.2</v>
      </c>
      <c r="O22" s="44">
        <v>4.8</v>
      </c>
      <c r="P22" t="str">
        <f t="shared" si="1"/>
        <v>REAR OF 21 GORDON SQUARE, LONDON, WC1E 6BT</v>
      </c>
    </row>
    <row r="23" spans="1:16" x14ac:dyDescent="0.25">
      <c r="A23" s="53">
        <v>32</v>
      </c>
      <c r="B23" t="s">
        <v>360</v>
      </c>
      <c r="C23" t="str">
        <f t="shared" si="0"/>
        <v>GORDON SQUARE, 20_32</v>
      </c>
      <c r="D23" t="s">
        <v>361</v>
      </c>
      <c r="E23" t="s">
        <v>299</v>
      </c>
      <c r="F23" t="s">
        <v>356</v>
      </c>
      <c r="G23" t="s">
        <v>301</v>
      </c>
      <c r="H23" t="s">
        <v>362</v>
      </c>
      <c r="I23" t="s">
        <v>303</v>
      </c>
      <c r="J23" s="50">
        <v>1850</v>
      </c>
      <c r="K23" t="s">
        <v>304</v>
      </c>
      <c r="L23" s="44">
        <v>633.70000000000005</v>
      </c>
      <c r="M23" s="44">
        <v>568.29999999999995</v>
      </c>
      <c r="N23" s="44">
        <v>315.10000000000002</v>
      </c>
      <c r="O23" s="44">
        <v>129.30000000000001</v>
      </c>
      <c r="P23" t="str">
        <f t="shared" si="1"/>
        <v>20 GORDON SQUARE, LONDON, WC1H 0AW</v>
      </c>
    </row>
    <row r="24" spans="1:16" x14ac:dyDescent="0.25">
      <c r="A24" s="53">
        <v>33</v>
      </c>
      <c r="B24" t="s">
        <v>363</v>
      </c>
      <c r="C24" t="str">
        <f t="shared" si="0"/>
        <v>GORDON SQUARE, 19_33</v>
      </c>
      <c r="D24" t="s">
        <v>364</v>
      </c>
      <c r="E24" t="s">
        <v>299</v>
      </c>
      <c r="F24" t="s">
        <v>356</v>
      </c>
      <c r="G24" t="s">
        <v>301</v>
      </c>
      <c r="H24" t="s">
        <v>365</v>
      </c>
      <c r="I24" t="s">
        <v>303</v>
      </c>
      <c r="J24" s="50">
        <v>1850</v>
      </c>
      <c r="K24" t="s">
        <v>304</v>
      </c>
      <c r="L24" s="44">
        <v>581.79999999999995</v>
      </c>
      <c r="M24" s="44">
        <v>469.5</v>
      </c>
      <c r="N24" s="44">
        <v>317.39999999999998</v>
      </c>
      <c r="O24" s="44">
        <v>110</v>
      </c>
      <c r="P24" t="str">
        <f t="shared" si="1"/>
        <v>19 GORDON SQUARE, LONDON, WC1H 0AW</v>
      </c>
    </row>
    <row r="25" spans="1:16" x14ac:dyDescent="0.25">
      <c r="A25" s="53">
        <v>34</v>
      </c>
      <c r="B25" t="s">
        <v>366</v>
      </c>
      <c r="C25" t="str">
        <f t="shared" si="0"/>
        <v>CONTEMPLATION ROOM_34</v>
      </c>
      <c r="D25" t="s">
        <v>298</v>
      </c>
      <c r="E25" t="s">
        <v>299</v>
      </c>
      <c r="F25" t="s">
        <v>300</v>
      </c>
      <c r="G25" t="s">
        <v>301</v>
      </c>
      <c r="H25" t="s">
        <v>367</v>
      </c>
      <c r="I25" t="s">
        <v>303</v>
      </c>
      <c r="J25" s="50">
        <v>1965</v>
      </c>
      <c r="K25" t="s">
        <v>309</v>
      </c>
      <c r="L25" s="44">
        <v>66.8</v>
      </c>
      <c r="M25" s="44">
        <v>62.6</v>
      </c>
      <c r="N25" s="44">
        <v>62.6</v>
      </c>
      <c r="O25" s="44">
        <v>0</v>
      </c>
      <c r="P25" t="str">
        <f t="shared" si="1"/>
        <v>GOWER STREET, LONDON, WC1E 6BT</v>
      </c>
    </row>
    <row r="26" spans="1:16" x14ac:dyDescent="0.25">
      <c r="A26" s="53">
        <v>35</v>
      </c>
      <c r="B26" t="s">
        <v>368</v>
      </c>
      <c r="C26" t="str">
        <f t="shared" si="0"/>
        <v>GORDON SQUARE, 16-18_35</v>
      </c>
      <c r="D26" t="s">
        <v>369</v>
      </c>
      <c r="E26" t="s">
        <v>299</v>
      </c>
      <c r="F26" t="s">
        <v>339</v>
      </c>
      <c r="G26" t="s">
        <v>301</v>
      </c>
      <c r="H26" t="s">
        <v>370</v>
      </c>
      <c r="I26" t="s">
        <v>303</v>
      </c>
      <c r="J26" s="50">
        <v>1850</v>
      </c>
      <c r="K26" t="s">
        <v>304</v>
      </c>
      <c r="L26" s="44">
        <v>1802</v>
      </c>
      <c r="M26" s="44">
        <v>1619.9</v>
      </c>
      <c r="N26" s="44">
        <v>944.1</v>
      </c>
      <c r="O26" s="44">
        <v>458.1</v>
      </c>
      <c r="P26" t="str">
        <f t="shared" si="1"/>
        <v>16-18 GORDON SQUARE, LONDON, WC1H 0AG</v>
      </c>
    </row>
    <row r="27" spans="1:16" x14ac:dyDescent="0.25">
      <c r="A27" s="53">
        <v>36</v>
      </c>
      <c r="B27" t="s">
        <v>371</v>
      </c>
      <c r="C27" t="str">
        <f t="shared" si="0"/>
        <v>HENRY MORLEY_36</v>
      </c>
      <c r="D27" t="s">
        <v>298</v>
      </c>
      <c r="E27" t="s">
        <v>299</v>
      </c>
      <c r="F27" t="s">
        <v>300</v>
      </c>
      <c r="G27" t="s">
        <v>301</v>
      </c>
      <c r="H27" t="s">
        <v>372</v>
      </c>
      <c r="I27" t="s">
        <v>373</v>
      </c>
      <c r="J27" s="50">
        <v>1890</v>
      </c>
      <c r="K27" t="s">
        <v>309</v>
      </c>
      <c r="L27" s="44">
        <v>613.20000000000005</v>
      </c>
      <c r="M27" s="44">
        <v>534.1</v>
      </c>
      <c r="N27" s="44">
        <v>399.8</v>
      </c>
      <c r="O27" s="44">
        <v>99.5</v>
      </c>
      <c r="P27" t="str">
        <f t="shared" si="1"/>
        <v>GOWER STREET, LONDON, WC1E 6BT</v>
      </c>
    </row>
    <row r="28" spans="1:16" x14ac:dyDescent="0.25">
      <c r="A28" s="53">
        <v>37</v>
      </c>
      <c r="B28" t="s">
        <v>374</v>
      </c>
      <c r="C28" t="str">
        <f t="shared" si="0"/>
        <v>MEDAWAR BUILDING_37</v>
      </c>
      <c r="D28" t="s">
        <v>298</v>
      </c>
      <c r="E28" t="s">
        <v>299</v>
      </c>
      <c r="F28" t="s">
        <v>300</v>
      </c>
      <c r="G28" t="s">
        <v>301</v>
      </c>
      <c r="H28" t="s">
        <v>375</v>
      </c>
      <c r="I28" t="s">
        <v>303</v>
      </c>
      <c r="J28" s="50">
        <v>1900</v>
      </c>
      <c r="K28" t="s">
        <v>309</v>
      </c>
      <c r="L28" s="44">
        <v>3475.1</v>
      </c>
      <c r="M28" s="44">
        <v>3183.2</v>
      </c>
      <c r="N28" s="44">
        <v>2159.42</v>
      </c>
      <c r="O28" s="44">
        <v>831.41</v>
      </c>
      <c r="P28" t="str">
        <f t="shared" si="1"/>
        <v>GOWER STREET, LONDON, WC1E 6BT</v>
      </c>
    </row>
    <row r="29" spans="1:16" x14ac:dyDescent="0.25">
      <c r="A29" s="53">
        <v>40</v>
      </c>
      <c r="B29" t="s">
        <v>376</v>
      </c>
      <c r="C29" t="str">
        <f t="shared" si="0"/>
        <v>FOSTER COURT_40</v>
      </c>
      <c r="D29" t="s">
        <v>298</v>
      </c>
      <c r="E29" t="s">
        <v>299</v>
      </c>
      <c r="F29" t="s">
        <v>300</v>
      </c>
      <c r="G29" t="s">
        <v>301</v>
      </c>
      <c r="H29" t="s">
        <v>377</v>
      </c>
      <c r="I29" t="s">
        <v>303</v>
      </c>
      <c r="J29" s="50">
        <v>1890</v>
      </c>
      <c r="K29" t="s">
        <v>309</v>
      </c>
      <c r="L29" s="44">
        <v>6458.5</v>
      </c>
      <c r="M29" s="44">
        <v>5957.6</v>
      </c>
      <c r="N29" s="44">
        <v>3758.7</v>
      </c>
      <c r="O29" s="44">
        <v>1764.9</v>
      </c>
      <c r="P29" t="str">
        <f t="shared" si="1"/>
        <v>GOWER STREET, LONDON, WC1E 6BT</v>
      </c>
    </row>
    <row r="30" spans="1:16" x14ac:dyDescent="0.25">
      <c r="A30" s="53">
        <v>41</v>
      </c>
      <c r="B30" t="s">
        <v>378</v>
      </c>
      <c r="C30" t="str">
        <f t="shared" si="0"/>
        <v>EGYPTOLOGY_41</v>
      </c>
      <c r="D30" t="s">
        <v>298</v>
      </c>
      <c r="E30" t="s">
        <v>299</v>
      </c>
      <c r="F30" t="s">
        <v>300</v>
      </c>
      <c r="G30" t="s">
        <v>301</v>
      </c>
      <c r="H30" t="s">
        <v>379</v>
      </c>
      <c r="I30" t="s">
        <v>303</v>
      </c>
      <c r="J30" s="50">
        <v>1890</v>
      </c>
      <c r="K30" t="s">
        <v>309</v>
      </c>
      <c r="L30" s="44">
        <v>1712.6</v>
      </c>
      <c r="M30" s="44">
        <v>1565.3</v>
      </c>
      <c r="N30" s="44">
        <v>779.23</v>
      </c>
      <c r="O30" s="44">
        <v>511.6</v>
      </c>
      <c r="P30" t="str">
        <f t="shared" si="1"/>
        <v>GOWER STREET, LONDON, WC1E 6BT</v>
      </c>
    </row>
    <row r="31" spans="1:16" x14ac:dyDescent="0.25">
      <c r="A31" s="53">
        <v>42</v>
      </c>
      <c r="B31" t="s">
        <v>380</v>
      </c>
      <c r="C31" t="str">
        <f t="shared" si="0"/>
        <v>DMS WATSON BUILDING_42</v>
      </c>
      <c r="D31" t="s">
        <v>298</v>
      </c>
      <c r="E31" t="s">
        <v>299</v>
      </c>
      <c r="F31" t="s">
        <v>300</v>
      </c>
      <c r="G31" t="s">
        <v>301</v>
      </c>
      <c r="H31" t="s">
        <v>381</v>
      </c>
      <c r="I31" t="s">
        <v>303</v>
      </c>
      <c r="J31" s="50">
        <v>1900</v>
      </c>
      <c r="K31" t="s">
        <v>309</v>
      </c>
      <c r="L31" s="44">
        <v>6156.1</v>
      </c>
      <c r="M31" s="44">
        <v>5530.5</v>
      </c>
      <c r="N31" s="44">
        <v>4281.66</v>
      </c>
      <c r="O31" s="44">
        <v>966.8</v>
      </c>
      <c r="P31" t="str">
        <f t="shared" si="1"/>
        <v>GOWER STREET, LONDON, WC1E 6BT</v>
      </c>
    </row>
    <row r="32" spans="1:16" x14ac:dyDescent="0.25">
      <c r="A32" s="53">
        <v>44</v>
      </c>
      <c r="B32" t="s">
        <v>382</v>
      </c>
      <c r="C32" t="str">
        <f t="shared" si="0"/>
        <v>DARWIN BUILDING_44</v>
      </c>
      <c r="D32" t="s">
        <v>298</v>
      </c>
      <c r="E32" t="s">
        <v>299</v>
      </c>
      <c r="F32" t="s">
        <v>300</v>
      </c>
      <c r="G32" t="s">
        <v>301</v>
      </c>
      <c r="H32" t="s">
        <v>383</v>
      </c>
      <c r="I32" t="s">
        <v>303</v>
      </c>
      <c r="J32" s="50">
        <v>1958</v>
      </c>
      <c r="K32" t="s">
        <v>309</v>
      </c>
      <c r="L32" s="44">
        <v>11396.5</v>
      </c>
      <c r="M32" s="44">
        <v>10531.2</v>
      </c>
      <c r="N32" s="44">
        <v>6148.6</v>
      </c>
      <c r="O32" s="44">
        <v>3222.5</v>
      </c>
      <c r="P32" t="str">
        <f t="shared" si="1"/>
        <v>GOWER STREET, LONDON, WC1E 6BT</v>
      </c>
    </row>
    <row r="33" spans="1:16" x14ac:dyDescent="0.25">
      <c r="A33" s="53">
        <v>45</v>
      </c>
      <c r="B33" t="s">
        <v>384</v>
      </c>
      <c r="C33" t="str">
        <f t="shared" si="0"/>
        <v>ROBERTS BUILDING_45</v>
      </c>
      <c r="D33" t="s">
        <v>385</v>
      </c>
      <c r="E33" t="s">
        <v>299</v>
      </c>
      <c r="F33" t="s">
        <v>386</v>
      </c>
      <c r="G33" t="s">
        <v>301</v>
      </c>
      <c r="H33" t="s">
        <v>387</v>
      </c>
      <c r="I33" t="s">
        <v>303</v>
      </c>
      <c r="J33" s="50">
        <v>1958</v>
      </c>
      <c r="K33" t="s">
        <v>309</v>
      </c>
      <c r="L33" s="44">
        <v>14784.7</v>
      </c>
      <c r="M33" s="44">
        <v>13878.6</v>
      </c>
      <c r="N33" s="44">
        <v>9081.4</v>
      </c>
      <c r="O33" s="44">
        <v>3903.8</v>
      </c>
      <c r="P33" t="str">
        <f t="shared" si="1"/>
        <v>TORRINGTON PLACE, LONDON, WC1E 7JE</v>
      </c>
    </row>
    <row r="34" spans="1:16" x14ac:dyDescent="0.25">
      <c r="A34" s="53">
        <v>46</v>
      </c>
      <c r="B34" t="s">
        <v>388</v>
      </c>
      <c r="C34" t="str">
        <f t="shared" si="0"/>
        <v>MALET PLACE, 1-4_46</v>
      </c>
      <c r="D34" t="s">
        <v>389</v>
      </c>
      <c r="E34" t="s">
        <v>299</v>
      </c>
      <c r="F34" t="s">
        <v>390</v>
      </c>
      <c r="G34" t="s">
        <v>301</v>
      </c>
      <c r="H34" t="s">
        <v>391</v>
      </c>
      <c r="I34" t="s">
        <v>303</v>
      </c>
      <c r="J34" s="50">
        <v>1900</v>
      </c>
      <c r="K34" t="s">
        <v>309</v>
      </c>
      <c r="L34" s="44">
        <v>1037.0999999999999</v>
      </c>
      <c r="M34" s="44">
        <v>907.6</v>
      </c>
      <c r="N34" s="44">
        <v>613.20000000000005</v>
      </c>
      <c r="O34" s="44">
        <v>241.8</v>
      </c>
      <c r="P34" t="str">
        <f t="shared" si="1"/>
        <v>1-4 MALET PLACE, LONDON, WC1E 7JG</v>
      </c>
    </row>
    <row r="35" spans="1:16" x14ac:dyDescent="0.25">
      <c r="A35" s="53">
        <v>47</v>
      </c>
      <c r="B35" t="s">
        <v>392</v>
      </c>
      <c r="C35" t="str">
        <f t="shared" si="0"/>
        <v>TORRINGTON PLACE, 33-35_47</v>
      </c>
      <c r="D35" t="s">
        <v>393</v>
      </c>
      <c r="E35" t="s">
        <v>299</v>
      </c>
      <c r="F35" t="s">
        <v>394</v>
      </c>
      <c r="G35" t="s">
        <v>301</v>
      </c>
      <c r="H35" t="s">
        <v>395</v>
      </c>
      <c r="I35" t="s">
        <v>303</v>
      </c>
      <c r="J35" s="50">
        <v>1860</v>
      </c>
      <c r="K35" t="s">
        <v>304</v>
      </c>
      <c r="L35" s="44">
        <v>981.8</v>
      </c>
      <c r="M35" s="44">
        <v>874.8</v>
      </c>
      <c r="N35" s="44">
        <v>422.3</v>
      </c>
      <c r="O35" s="44">
        <v>229.3</v>
      </c>
      <c r="P35" t="str">
        <f t="shared" si="1"/>
        <v>33-35 TORRINGTON PLACE, LONDON, WC1E 7HG</v>
      </c>
    </row>
    <row r="36" spans="1:16" x14ac:dyDescent="0.25">
      <c r="A36" s="53">
        <v>48</v>
      </c>
      <c r="B36" t="s">
        <v>396</v>
      </c>
      <c r="C36" t="str">
        <f t="shared" si="0"/>
        <v>GOWER STREET, 134-136(LEWIS'S BLDG)_48</v>
      </c>
      <c r="D36" t="s">
        <v>397</v>
      </c>
      <c r="E36" t="s">
        <v>299</v>
      </c>
      <c r="F36" t="s">
        <v>398</v>
      </c>
      <c r="G36" t="s">
        <v>301</v>
      </c>
      <c r="H36" t="s">
        <v>399</v>
      </c>
      <c r="I36" t="s">
        <v>303</v>
      </c>
      <c r="J36" s="50">
        <v>1930</v>
      </c>
      <c r="K36" t="s">
        <v>309</v>
      </c>
      <c r="L36" s="44">
        <v>1896.6</v>
      </c>
      <c r="M36" s="44">
        <v>1598.5</v>
      </c>
      <c r="N36" s="44">
        <v>941.9</v>
      </c>
      <c r="O36" s="44">
        <v>582.20000000000005</v>
      </c>
      <c r="P36" t="str">
        <f t="shared" si="1"/>
        <v>134-136 GOWER STREET, LONDON, WC1E 6BP</v>
      </c>
    </row>
    <row r="37" spans="1:16" x14ac:dyDescent="0.25">
      <c r="A37" s="53">
        <v>49</v>
      </c>
      <c r="B37" t="s">
        <v>400</v>
      </c>
      <c r="C37" t="str">
        <f t="shared" si="0"/>
        <v>WOLFSON HOUSE_49</v>
      </c>
      <c r="D37" t="s">
        <v>401</v>
      </c>
      <c r="E37" t="s">
        <v>299</v>
      </c>
      <c r="F37" t="s">
        <v>402</v>
      </c>
      <c r="G37" t="s">
        <v>301</v>
      </c>
      <c r="H37" t="s">
        <v>403</v>
      </c>
      <c r="I37" t="s">
        <v>373</v>
      </c>
      <c r="J37" s="50">
        <v>1967</v>
      </c>
      <c r="K37" t="s">
        <v>309</v>
      </c>
      <c r="L37" s="44">
        <v>5613.5</v>
      </c>
      <c r="M37" s="44">
        <v>5081.3</v>
      </c>
      <c r="N37" s="44">
        <v>2956.3</v>
      </c>
      <c r="O37" s="44">
        <v>1768.7</v>
      </c>
      <c r="P37" t="str">
        <f t="shared" si="1"/>
        <v>2-10 STEPHENSON WAY, LONDON, NW1 2HE</v>
      </c>
    </row>
    <row r="38" spans="1:16" x14ac:dyDescent="0.25">
      <c r="A38" s="53">
        <v>50</v>
      </c>
      <c r="B38" t="s">
        <v>404</v>
      </c>
      <c r="C38" t="str">
        <f t="shared" si="0"/>
        <v>BERNARD KATZ BUILDING_50</v>
      </c>
      <c r="D38" t="s">
        <v>298</v>
      </c>
      <c r="E38" t="s">
        <v>299</v>
      </c>
      <c r="F38" t="s">
        <v>300</v>
      </c>
      <c r="G38" t="s">
        <v>301</v>
      </c>
      <c r="I38" t="s">
        <v>373</v>
      </c>
      <c r="J38" s="50">
        <v>1992</v>
      </c>
      <c r="K38" t="s">
        <v>309</v>
      </c>
      <c r="L38" s="44">
        <v>5982.7</v>
      </c>
      <c r="M38" s="44">
        <v>5493.2</v>
      </c>
      <c r="N38" s="44">
        <v>2785.5</v>
      </c>
      <c r="O38" s="44">
        <v>2237.6</v>
      </c>
      <c r="P38" t="str">
        <f t="shared" si="1"/>
        <v>GOWER STREET, LONDON, WC1E 6BT</v>
      </c>
    </row>
    <row r="39" spans="1:16" x14ac:dyDescent="0.25">
      <c r="A39" s="53">
        <v>52</v>
      </c>
      <c r="B39" t="s">
        <v>405</v>
      </c>
      <c r="C39" t="str">
        <f t="shared" si="0"/>
        <v>ELECTRICITY TRANSFORMER CHAMBER_52</v>
      </c>
      <c r="D39" t="s">
        <v>298</v>
      </c>
      <c r="E39" t="s">
        <v>299</v>
      </c>
      <c r="F39" t="s">
        <v>300</v>
      </c>
      <c r="G39" t="s">
        <v>301</v>
      </c>
      <c r="H39" t="s">
        <v>406</v>
      </c>
      <c r="I39" t="s">
        <v>303</v>
      </c>
      <c r="J39" s="50">
        <v>1960</v>
      </c>
      <c r="K39" t="s">
        <v>309</v>
      </c>
      <c r="L39" s="44">
        <v>216.7</v>
      </c>
      <c r="M39" s="44">
        <v>184.1</v>
      </c>
      <c r="N39" s="44">
        <v>0</v>
      </c>
      <c r="O39" s="44">
        <v>173.5</v>
      </c>
      <c r="P39" t="str">
        <f t="shared" si="1"/>
        <v>GOWER STREET, LONDON, WC1E 6BT</v>
      </c>
    </row>
    <row r="40" spans="1:16" x14ac:dyDescent="0.25">
      <c r="A40" s="53">
        <v>53</v>
      </c>
      <c r="B40" t="s">
        <v>407</v>
      </c>
      <c r="C40" t="str">
        <f t="shared" si="0"/>
        <v>MRC BUILDING_53</v>
      </c>
      <c r="D40" t="s">
        <v>298</v>
      </c>
      <c r="E40" t="s">
        <v>299</v>
      </c>
      <c r="F40" t="s">
        <v>408</v>
      </c>
      <c r="G40" t="s">
        <v>301</v>
      </c>
      <c r="H40" t="s">
        <v>409</v>
      </c>
      <c r="I40" t="s">
        <v>303</v>
      </c>
      <c r="J40" s="50">
        <v>1992</v>
      </c>
      <c r="K40" t="s">
        <v>309</v>
      </c>
      <c r="L40" s="44">
        <v>3141.6</v>
      </c>
      <c r="M40" s="44">
        <v>2948.8</v>
      </c>
      <c r="N40" s="44">
        <v>1697.4</v>
      </c>
      <c r="O40" s="44">
        <v>1069.9000000000001</v>
      </c>
      <c r="P40" t="str">
        <f t="shared" si="1"/>
        <v>GOWER STREET, LONDON, WC1E  6BT</v>
      </c>
    </row>
    <row r="41" spans="1:16" x14ac:dyDescent="0.25">
      <c r="A41" s="53">
        <v>54</v>
      </c>
      <c r="B41" t="s">
        <v>410</v>
      </c>
      <c r="C41" t="str">
        <f t="shared" si="0"/>
        <v>CAMPBELL HOUSE EAST_54</v>
      </c>
      <c r="D41" t="s">
        <v>411</v>
      </c>
      <c r="E41" t="s">
        <v>299</v>
      </c>
      <c r="F41" t="s">
        <v>412</v>
      </c>
      <c r="G41" t="s">
        <v>413</v>
      </c>
      <c r="H41" t="s">
        <v>414</v>
      </c>
      <c r="I41" t="s">
        <v>415</v>
      </c>
      <c r="J41" s="50">
        <v>1820</v>
      </c>
      <c r="K41" t="s">
        <v>304</v>
      </c>
      <c r="L41" s="44">
        <v>3865.3</v>
      </c>
      <c r="M41" s="44">
        <v>3554.2</v>
      </c>
      <c r="N41" s="44">
        <v>1768.4</v>
      </c>
      <c r="O41" s="44">
        <v>746.1</v>
      </c>
      <c r="P41" t="str">
        <f t="shared" si="1"/>
        <v>5-10 TAVITON STREET, LONDON, WC1H 0BX</v>
      </c>
    </row>
    <row r="42" spans="1:16" x14ac:dyDescent="0.25">
      <c r="A42" s="53">
        <v>55</v>
      </c>
      <c r="B42" t="s">
        <v>916</v>
      </c>
      <c r="C42" t="str">
        <f t="shared" si="0"/>
        <v>RAMSAY HALL (LONDON,PARIS,NEW YORK)_55</v>
      </c>
      <c r="D42" t="s">
        <v>416</v>
      </c>
      <c r="E42" t="s">
        <v>299</v>
      </c>
      <c r="F42" t="s">
        <v>417</v>
      </c>
      <c r="G42" t="s">
        <v>413</v>
      </c>
      <c r="H42" t="s">
        <v>418</v>
      </c>
      <c r="I42" t="s">
        <v>303</v>
      </c>
      <c r="J42" s="50">
        <v>1956</v>
      </c>
      <c r="K42" t="s">
        <v>309</v>
      </c>
      <c r="L42" s="44">
        <v>10779.6</v>
      </c>
      <c r="M42" s="44">
        <v>9956.5</v>
      </c>
      <c r="N42" s="44">
        <v>6166</v>
      </c>
      <c r="O42" s="44">
        <v>3218.3</v>
      </c>
      <c r="P42" t="str">
        <f t="shared" si="1"/>
        <v>20 MAPLE STREET, LONDON, W1P 5GB</v>
      </c>
    </row>
    <row r="43" spans="1:16" x14ac:dyDescent="0.25">
      <c r="A43" s="53">
        <v>56</v>
      </c>
      <c r="B43" t="s">
        <v>419</v>
      </c>
      <c r="C43" t="str">
        <f t="shared" si="0"/>
        <v>BENTHAM HOUSE_56</v>
      </c>
      <c r="D43" t="s">
        <v>958</v>
      </c>
      <c r="E43" t="s">
        <v>299</v>
      </c>
      <c r="F43" t="s">
        <v>420</v>
      </c>
      <c r="G43" t="s">
        <v>301</v>
      </c>
      <c r="H43" t="s">
        <v>421</v>
      </c>
      <c r="I43" t="s">
        <v>303</v>
      </c>
      <c r="J43" s="50">
        <v>1956</v>
      </c>
      <c r="K43" t="s">
        <v>309</v>
      </c>
      <c r="L43" s="44">
        <v>3608</v>
      </c>
      <c r="M43" s="44">
        <v>3220.6</v>
      </c>
      <c r="N43" s="44">
        <v>1929.31</v>
      </c>
      <c r="O43" s="44">
        <v>1007.7</v>
      </c>
      <c r="P43" t="str">
        <f t="shared" si="1"/>
        <v>4-8 ENDSLEIGH GARDENS, LONDON, WC1H 0EG</v>
      </c>
    </row>
    <row r="44" spans="1:16" x14ac:dyDescent="0.25">
      <c r="A44" s="53">
        <v>64</v>
      </c>
      <c r="B44" t="s">
        <v>422</v>
      </c>
      <c r="C44" t="str">
        <f t="shared" si="0"/>
        <v>DENYS HOLLAND HOUSE_64</v>
      </c>
      <c r="D44" t="s">
        <v>423</v>
      </c>
      <c r="E44" t="s">
        <v>424</v>
      </c>
      <c r="F44" t="s">
        <v>425</v>
      </c>
      <c r="G44" t="s">
        <v>301</v>
      </c>
      <c r="H44" t="s">
        <v>426</v>
      </c>
      <c r="I44" t="s">
        <v>303</v>
      </c>
      <c r="J44" s="50">
        <v>1968</v>
      </c>
      <c r="K44" t="s">
        <v>309</v>
      </c>
      <c r="L44" s="44">
        <v>1956.8</v>
      </c>
      <c r="M44" s="44">
        <v>1838.6</v>
      </c>
      <c r="N44" s="44">
        <v>1078.7</v>
      </c>
      <c r="O44" s="44">
        <v>629</v>
      </c>
      <c r="P44" t="str">
        <f t="shared" si="1"/>
        <v>IFOR EVANS SITE, 109 CAMDEN ROAD, LONDON, NW1 9HZ</v>
      </c>
    </row>
    <row r="45" spans="1:16" x14ac:dyDescent="0.25">
      <c r="A45" s="53">
        <v>65</v>
      </c>
      <c r="B45" t="s">
        <v>427</v>
      </c>
      <c r="C45" t="str">
        <f t="shared" si="0"/>
        <v>BUNGALOWS, 109 CAMDEN ROAD_65</v>
      </c>
      <c r="D45" t="s">
        <v>423</v>
      </c>
      <c r="E45" t="s">
        <v>424</v>
      </c>
      <c r="F45" t="s">
        <v>425</v>
      </c>
      <c r="G45" t="s">
        <v>413</v>
      </c>
      <c r="H45" t="s">
        <v>428</v>
      </c>
      <c r="I45" t="s">
        <v>303</v>
      </c>
      <c r="J45" s="50">
        <v>1992</v>
      </c>
      <c r="K45" t="s">
        <v>309</v>
      </c>
      <c r="L45" s="44">
        <v>266.3</v>
      </c>
      <c r="M45" s="44">
        <v>229</v>
      </c>
      <c r="N45" s="44">
        <v>175.6</v>
      </c>
      <c r="O45" s="44">
        <v>42.9</v>
      </c>
      <c r="P45" t="str">
        <f t="shared" si="1"/>
        <v>IFOR EVANS SITE, 109 CAMDEN ROAD, LONDON, NW1 9HZ</v>
      </c>
    </row>
    <row r="46" spans="1:16" x14ac:dyDescent="0.25">
      <c r="A46" s="53">
        <v>66</v>
      </c>
      <c r="B46" t="s">
        <v>917</v>
      </c>
      <c r="C46" t="str">
        <f t="shared" si="0"/>
        <v>ANNE STEPHENSON HOUSE_66</v>
      </c>
      <c r="D46" t="s">
        <v>423</v>
      </c>
      <c r="E46" t="s">
        <v>424</v>
      </c>
      <c r="F46" t="s">
        <v>425</v>
      </c>
      <c r="G46" t="s">
        <v>413</v>
      </c>
      <c r="I46" t="s">
        <v>303</v>
      </c>
      <c r="J46" s="50">
        <v>1992</v>
      </c>
      <c r="K46" t="s">
        <v>309</v>
      </c>
      <c r="L46" s="44">
        <v>2356</v>
      </c>
      <c r="M46" s="44">
        <v>2181.4</v>
      </c>
      <c r="N46" s="44">
        <v>1470.8</v>
      </c>
      <c r="O46" s="44">
        <v>571.29999999999995</v>
      </c>
      <c r="P46" t="str">
        <f t="shared" si="1"/>
        <v>IFOR EVANS SITE, 109 CAMDEN ROAD, LONDON, NW1 9HZ</v>
      </c>
    </row>
    <row r="47" spans="1:16" x14ac:dyDescent="0.25">
      <c r="A47" s="53">
        <v>67</v>
      </c>
      <c r="B47" t="s">
        <v>429</v>
      </c>
      <c r="C47" t="str">
        <f t="shared" si="0"/>
        <v>CHRISTOPHER INGOLD BUILDING_67</v>
      </c>
      <c r="D47" t="s">
        <v>430</v>
      </c>
      <c r="E47" t="s">
        <v>299</v>
      </c>
      <c r="F47" t="s">
        <v>431</v>
      </c>
      <c r="G47" t="s">
        <v>301</v>
      </c>
      <c r="H47" t="s">
        <v>432</v>
      </c>
      <c r="I47" t="s">
        <v>303</v>
      </c>
      <c r="J47" s="50">
        <v>1968</v>
      </c>
      <c r="K47" t="s">
        <v>309</v>
      </c>
      <c r="L47" s="44">
        <v>13630.2</v>
      </c>
      <c r="M47" s="44">
        <v>13049.8</v>
      </c>
      <c r="N47" s="44">
        <v>8019.5</v>
      </c>
      <c r="O47" s="44">
        <v>4062.69</v>
      </c>
      <c r="P47" t="str">
        <f t="shared" si="1"/>
        <v>20 GORDON STREET, LONDON, WC1H 0AJ</v>
      </c>
    </row>
    <row r="48" spans="1:16" x14ac:dyDescent="0.25">
      <c r="A48" s="53">
        <v>69</v>
      </c>
      <c r="B48" t="s">
        <v>433</v>
      </c>
      <c r="C48" t="str">
        <f t="shared" si="0"/>
        <v>IFOR EVANS HALL_69</v>
      </c>
      <c r="D48" t="s">
        <v>434</v>
      </c>
      <c r="E48" t="s">
        <v>299</v>
      </c>
      <c r="F48" t="s">
        <v>435</v>
      </c>
      <c r="G48" t="s">
        <v>413</v>
      </c>
      <c r="H48" t="s">
        <v>436</v>
      </c>
      <c r="I48" t="s">
        <v>303</v>
      </c>
      <c r="J48" s="50">
        <v>1968</v>
      </c>
      <c r="K48" t="s">
        <v>309</v>
      </c>
      <c r="L48" s="44">
        <v>6983.2</v>
      </c>
      <c r="M48" s="44">
        <v>6555.1</v>
      </c>
      <c r="N48" s="44">
        <v>4251.7</v>
      </c>
      <c r="O48" s="44">
        <v>1796.9</v>
      </c>
      <c r="P48" t="str">
        <f t="shared" si="1"/>
        <v>109 CAMDEN ROAD, LONDON, NW1 9HA</v>
      </c>
    </row>
    <row r="49" spans="1:16" x14ac:dyDescent="0.25">
      <c r="A49" s="53">
        <v>70</v>
      </c>
      <c r="B49" t="s">
        <v>437</v>
      </c>
      <c r="C49" t="str">
        <f t="shared" si="0"/>
        <v>MAX RAYNE HOUSE_70</v>
      </c>
      <c r="D49" t="s">
        <v>423</v>
      </c>
      <c r="E49" t="s">
        <v>424</v>
      </c>
      <c r="F49" t="s">
        <v>425</v>
      </c>
      <c r="G49" t="s">
        <v>413</v>
      </c>
      <c r="H49" t="s">
        <v>438</v>
      </c>
      <c r="I49" t="s">
        <v>303</v>
      </c>
      <c r="J49" s="50">
        <v>1970</v>
      </c>
      <c r="K49" t="s">
        <v>309</v>
      </c>
      <c r="L49" s="44">
        <v>6807.2</v>
      </c>
      <c r="M49" s="44">
        <v>6429.8</v>
      </c>
      <c r="N49" s="44">
        <v>3973.2</v>
      </c>
      <c r="O49" s="44">
        <v>1919.2</v>
      </c>
      <c r="P49" t="str">
        <f t="shared" si="1"/>
        <v>IFOR EVANS SITE, 109 CAMDEN ROAD, LONDON, NW1 9HZ</v>
      </c>
    </row>
    <row r="50" spans="1:16" x14ac:dyDescent="0.25">
      <c r="A50" s="53">
        <v>73</v>
      </c>
      <c r="B50" t="s">
        <v>439</v>
      </c>
      <c r="C50" t="str">
        <f t="shared" si="0"/>
        <v>CAMPBELL HOUSE WEST_73</v>
      </c>
      <c r="D50" t="s">
        <v>440</v>
      </c>
      <c r="E50" t="s">
        <v>299</v>
      </c>
      <c r="F50" t="s">
        <v>441</v>
      </c>
      <c r="G50" t="s">
        <v>413</v>
      </c>
      <c r="H50" t="s">
        <v>442</v>
      </c>
      <c r="I50" t="s">
        <v>303</v>
      </c>
      <c r="J50" s="50">
        <v>1820</v>
      </c>
      <c r="K50" t="s">
        <v>304</v>
      </c>
      <c r="L50" s="44">
        <v>2658.8</v>
      </c>
      <c r="M50" s="44">
        <v>2437.8000000000002</v>
      </c>
      <c r="N50" s="44">
        <v>1405.8</v>
      </c>
      <c r="O50" s="44">
        <v>744.4</v>
      </c>
      <c r="P50" t="str">
        <f t="shared" si="1"/>
        <v>20-24 TAVITON STREET, LONDON, WC1H 0BW</v>
      </c>
    </row>
    <row r="51" spans="1:16" x14ac:dyDescent="0.25">
      <c r="A51" s="53">
        <v>75</v>
      </c>
      <c r="B51" t="s">
        <v>443</v>
      </c>
      <c r="C51" t="str">
        <f t="shared" si="0"/>
        <v>BLAKENEY POINT, MAIN BUILDING_75</v>
      </c>
      <c r="D51" t="s">
        <v>444</v>
      </c>
      <c r="E51" t="s">
        <v>445</v>
      </c>
      <c r="F51" t="s">
        <v>446</v>
      </c>
      <c r="G51" t="s">
        <v>301</v>
      </c>
      <c r="H51" t="s">
        <v>447</v>
      </c>
      <c r="I51" t="s">
        <v>373</v>
      </c>
      <c r="J51" s="50">
        <v>1890</v>
      </c>
      <c r="K51" t="s">
        <v>309</v>
      </c>
      <c r="L51" s="44">
        <v>128.4</v>
      </c>
      <c r="M51" s="44">
        <v>105.3</v>
      </c>
      <c r="N51" s="44">
        <v>103.8</v>
      </c>
      <c r="O51" s="44">
        <v>0</v>
      </c>
      <c r="P51" t="str">
        <f t="shared" si="1"/>
        <v>OLD LIFEBOAT STATION, BLAKENEY HOLT, NORFOLK, NR25 7AA</v>
      </c>
    </row>
    <row r="52" spans="1:16" x14ac:dyDescent="0.25">
      <c r="A52" s="53">
        <v>76</v>
      </c>
      <c r="B52" t="s">
        <v>448</v>
      </c>
      <c r="C52" t="str">
        <f t="shared" si="0"/>
        <v>BLAKENEY POINT, BUNK HOUSE_76</v>
      </c>
      <c r="D52" t="s">
        <v>444</v>
      </c>
      <c r="E52" t="s">
        <v>445</v>
      </c>
      <c r="F52" t="s">
        <v>446</v>
      </c>
      <c r="G52" t="s">
        <v>301</v>
      </c>
      <c r="H52" t="s">
        <v>447</v>
      </c>
      <c r="I52" t="s">
        <v>373</v>
      </c>
      <c r="J52" s="50">
        <v>1923</v>
      </c>
      <c r="K52" t="s">
        <v>309</v>
      </c>
      <c r="L52" s="44">
        <v>78</v>
      </c>
      <c r="M52" s="44">
        <v>68.5</v>
      </c>
      <c r="N52" s="44">
        <v>67.400000000000006</v>
      </c>
      <c r="O52" s="44">
        <v>0</v>
      </c>
      <c r="P52" t="str">
        <f t="shared" si="1"/>
        <v>OLD LIFEBOAT STATION, BLAKENEY HOLT, NORFOLK, NR25 7AA</v>
      </c>
    </row>
    <row r="53" spans="1:16" x14ac:dyDescent="0.25">
      <c r="A53" s="53">
        <v>78</v>
      </c>
      <c r="B53" t="s">
        <v>918</v>
      </c>
      <c r="C53" t="str">
        <f t="shared" si="0"/>
        <v>RAMSAY HALL (ROME)_78</v>
      </c>
      <c r="D53" t="s">
        <v>449</v>
      </c>
      <c r="E53" t="s">
        <v>299</v>
      </c>
      <c r="F53" t="s">
        <v>450</v>
      </c>
      <c r="G53" t="s">
        <v>413</v>
      </c>
      <c r="H53" t="s">
        <v>451</v>
      </c>
      <c r="I53" t="s">
        <v>303</v>
      </c>
      <c r="J53" s="50">
        <v>1920</v>
      </c>
      <c r="K53" t="s">
        <v>309</v>
      </c>
      <c r="L53" s="44">
        <v>1358</v>
      </c>
      <c r="M53" s="44">
        <v>1072.3</v>
      </c>
      <c r="N53" s="44">
        <v>739.7</v>
      </c>
      <c r="O53" s="44">
        <v>300.8</v>
      </c>
      <c r="P53" t="str">
        <f t="shared" si="1"/>
        <v>49 GRAFTON WAY, LONDON, W1P 5LH</v>
      </c>
    </row>
    <row r="54" spans="1:16" x14ac:dyDescent="0.25">
      <c r="A54" s="53">
        <v>79</v>
      </c>
      <c r="B54" t="s">
        <v>919</v>
      </c>
      <c r="C54" t="str">
        <f t="shared" si="0"/>
        <v>JOHN TOVELL HOUSE, GOWER ST, 89_79</v>
      </c>
      <c r="D54" t="s">
        <v>452</v>
      </c>
      <c r="E54" t="s">
        <v>299</v>
      </c>
      <c r="F54" t="s">
        <v>453</v>
      </c>
      <c r="G54" t="s">
        <v>413</v>
      </c>
      <c r="H54" t="s">
        <v>454</v>
      </c>
      <c r="I54" t="s">
        <v>303</v>
      </c>
      <c r="J54" s="50">
        <v>1854</v>
      </c>
      <c r="K54" t="s">
        <v>304</v>
      </c>
      <c r="L54" s="44">
        <v>523.4</v>
      </c>
      <c r="M54" s="44">
        <v>440.8</v>
      </c>
      <c r="N54" s="44">
        <v>241.8</v>
      </c>
      <c r="O54" s="44">
        <v>139.69999999999999</v>
      </c>
      <c r="P54" t="str">
        <f t="shared" si="1"/>
        <v>89 GOWER STREET, LONDON, WC1E 6AA</v>
      </c>
    </row>
    <row r="55" spans="1:16" x14ac:dyDescent="0.25">
      <c r="A55" s="53">
        <v>80</v>
      </c>
      <c r="B55" t="s">
        <v>920</v>
      </c>
      <c r="C55" t="str">
        <f t="shared" si="0"/>
        <v>JOHN TOVELL HOUSE, GOWER ST, 93-97_80</v>
      </c>
      <c r="D55" t="s">
        <v>455</v>
      </c>
      <c r="E55" t="s">
        <v>299</v>
      </c>
      <c r="F55" t="s">
        <v>456</v>
      </c>
      <c r="G55" t="s">
        <v>413</v>
      </c>
      <c r="H55" t="s">
        <v>457</v>
      </c>
      <c r="I55" t="s">
        <v>303</v>
      </c>
      <c r="J55" s="50">
        <v>1856</v>
      </c>
      <c r="K55" t="s">
        <v>304</v>
      </c>
      <c r="L55" s="44">
        <v>1494.9</v>
      </c>
      <c r="M55" s="44">
        <v>1367.9</v>
      </c>
      <c r="N55" s="44">
        <v>768.61</v>
      </c>
      <c r="O55" s="44">
        <v>362.9</v>
      </c>
      <c r="P55" t="str">
        <f t="shared" si="1"/>
        <v>93-97 GOWER STREET, LONDON, WC1E 6AD</v>
      </c>
    </row>
    <row r="56" spans="1:16" x14ac:dyDescent="0.25">
      <c r="A56" s="53">
        <v>81</v>
      </c>
      <c r="B56" t="s">
        <v>458</v>
      </c>
      <c r="C56" t="str">
        <f t="shared" si="0"/>
        <v>TAVITON STREET, 3-4_81</v>
      </c>
      <c r="D56" t="s">
        <v>459</v>
      </c>
      <c r="E56" t="s">
        <v>299</v>
      </c>
      <c r="F56" t="s">
        <v>460</v>
      </c>
      <c r="G56" t="s">
        <v>301</v>
      </c>
      <c r="H56" t="s">
        <v>461</v>
      </c>
      <c r="I56" t="s">
        <v>373</v>
      </c>
      <c r="J56" s="50">
        <v>1850</v>
      </c>
      <c r="K56" t="s">
        <v>304</v>
      </c>
      <c r="L56" s="44">
        <v>1088.9000000000001</v>
      </c>
      <c r="M56" s="44">
        <v>967.9</v>
      </c>
      <c r="N56" s="44">
        <v>539.1</v>
      </c>
      <c r="O56" s="44">
        <v>269.39999999999998</v>
      </c>
      <c r="P56" t="str">
        <f t="shared" si="1"/>
        <v>3-4 TAVITON STREET, LONDON, WC1H 0BT</v>
      </c>
    </row>
    <row r="57" spans="1:16" x14ac:dyDescent="0.25">
      <c r="A57" s="53">
        <v>82</v>
      </c>
      <c r="B57" t="s">
        <v>462</v>
      </c>
      <c r="C57" t="str">
        <f t="shared" si="0"/>
        <v>WATES HOUSE_82</v>
      </c>
      <c r="D57" t="s">
        <v>463</v>
      </c>
      <c r="E57" t="s">
        <v>299</v>
      </c>
      <c r="F57" t="s">
        <v>464</v>
      </c>
      <c r="G57" t="s">
        <v>301</v>
      </c>
      <c r="I57" t="s">
        <v>303</v>
      </c>
      <c r="J57" s="50">
        <v>1974</v>
      </c>
      <c r="K57" t="s">
        <v>309</v>
      </c>
      <c r="L57" s="44">
        <v>5890.2</v>
      </c>
      <c r="M57" s="44">
        <v>5556.3</v>
      </c>
      <c r="N57" s="44">
        <v>3910.2</v>
      </c>
      <c r="O57" s="44">
        <v>1345.3</v>
      </c>
      <c r="P57" t="str">
        <f t="shared" si="1"/>
        <v>22 GORDON STREET, LONDON, WC1H 0QB</v>
      </c>
    </row>
    <row r="58" spans="1:16" x14ac:dyDescent="0.25">
      <c r="A58" s="53">
        <v>85</v>
      </c>
      <c r="B58" t="s">
        <v>465</v>
      </c>
      <c r="C58" t="str">
        <f t="shared" si="0"/>
        <v>BEDFORD WAY, 26_85</v>
      </c>
      <c r="D58" t="s">
        <v>466</v>
      </c>
      <c r="E58" t="s">
        <v>299</v>
      </c>
      <c r="F58" t="s">
        <v>467</v>
      </c>
      <c r="G58" t="s">
        <v>301</v>
      </c>
      <c r="H58" t="s">
        <v>468</v>
      </c>
      <c r="I58" t="s">
        <v>373</v>
      </c>
      <c r="J58" s="50">
        <v>1970</v>
      </c>
      <c r="K58" t="s">
        <v>469</v>
      </c>
      <c r="L58" s="44">
        <v>8522.9</v>
      </c>
      <c r="M58" s="44">
        <v>8218.5</v>
      </c>
      <c r="N58" s="44">
        <v>4883.5</v>
      </c>
      <c r="O58" s="44">
        <v>2775</v>
      </c>
      <c r="P58" t="str">
        <f t="shared" si="1"/>
        <v>26 BEDFORD WAY, LONDON, WC1H 0DS</v>
      </c>
    </row>
    <row r="59" spans="1:16" x14ac:dyDescent="0.25">
      <c r="A59" s="53">
        <v>86</v>
      </c>
      <c r="B59" t="s">
        <v>470</v>
      </c>
      <c r="C59" t="str">
        <f t="shared" si="0"/>
        <v>TORRINGTON PLACE, 1-19_86</v>
      </c>
      <c r="D59" t="s">
        <v>471</v>
      </c>
      <c r="E59" t="s">
        <v>299</v>
      </c>
      <c r="F59" t="s">
        <v>472</v>
      </c>
      <c r="G59" t="s">
        <v>301</v>
      </c>
      <c r="H59" t="s">
        <v>473</v>
      </c>
      <c r="I59" t="s">
        <v>373</v>
      </c>
      <c r="J59" s="50">
        <v>1960</v>
      </c>
      <c r="K59" t="s">
        <v>309</v>
      </c>
      <c r="L59" s="44">
        <v>18608</v>
      </c>
      <c r="M59" s="44">
        <v>17334.8</v>
      </c>
      <c r="N59" s="44">
        <v>9716.2999999999993</v>
      </c>
      <c r="O59" s="44">
        <v>6559.9</v>
      </c>
      <c r="P59" t="str">
        <f t="shared" si="1"/>
        <v>1-19 TORRINGTON PLACE, LONDON, WC1E 7HB</v>
      </c>
    </row>
    <row r="60" spans="1:16" x14ac:dyDescent="0.25">
      <c r="A60" s="53">
        <v>87</v>
      </c>
      <c r="B60" t="s">
        <v>474</v>
      </c>
      <c r="C60" t="str">
        <f t="shared" si="0"/>
        <v>GOWER STREET, 66-72_87</v>
      </c>
      <c r="D60" t="s">
        <v>475</v>
      </c>
      <c r="E60" t="s">
        <v>299</v>
      </c>
      <c r="F60" t="s">
        <v>453</v>
      </c>
      <c r="G60" t="s">
        <v>301</v>
      </c>
      <c r="I60" t="s">
        <v>373</v>
      </c>
      <c r="J60" s="50">
        <v>1900</v>
      </c>
      <c r="K60" t="s">
        <v>309</v>
      </c>
      <c r="L60" s="44">
        <v>2391.3000000000002</v>
      </c>
      <c r="M60" s="44">
        <v>2178.9</v>
      </c>
      <c r="N60" s="44">
        <v>1582.89</v>
      </c>
      <c r="O60" s="44">
        <v>519.64</v>
      </c>
      <c r="P60" t="str">
        <f t="shared" si="1"/>
        <v>66-72 GOWER STREET, LONDON, WC1E 6AA</v>
      </c>
    </row>
    <row r="61" spans="1:16" x14ac:dyDescent="0.25">
      <c r="A61" s="53">
        <v>88</v>
      </c>
      <c r="B61" t="s">
        <v>476</v>
      </c>
      <c r="C61" t="str">
        <f t="shared" si="0"/>
        <v>GORDON HOUSE_88</v>
      </c>
      <c r="D61" t="s">
        <v>477</v>
      </c>
      <c r="E61" t="s">
        <v>299</v>
      </c>
      <c r="F61" t="s">
        <v>478</v>
      </c>
      <c r="G61" t="s">
        <v>301</v>
      </c>
      <c r="H61" t="s">
        <v>479</v>
      </c>
      <c r="I61" t="s">
        <v>415</v>
      </c>
      <c r="J61" s="50">
        <v>1930</v>
      </c>
      <c r="K61" t="s">
        <v>309</v>
      </c>
      <c r="L61" s="44">
        <v>1514.1</v>
      </c>
      <c r="M61" s="44">
        <v>1381.4</v>
      </c>
      <c r="N61" s="44">
        <v>920.6</v>
      </c>
      <c r="O61" s="44">
        <v>368.6</v>
      </c>
      <c r="P61" t="str">
        <f t="shared" si="1"/>
        <v>29 GORDON SQUARE, LONDON, WC1H 0PP</v>
      </c>
    </row>
    <row r="62" spans="1:16" x14ac:dyDescent="0.25">
      <c r="A62" s="53">
        <v>90</v>
      </c>
      <c r="B62" t="s">
        <v>480</v>
      </c>
      <c r="C62" t="str">
        <f t="shared" si="0"/>
        <v>GORDON SQ 31-34 &amp; 14 TAVITON STREET_90</v>
      </c>
      <c r="D62" t="s">
        <v>481</v>
      </c>
      <c r="E62" t="s">
        <v>299</v>
      </c>
      <c r="F62" t="s">
        <v>482</v>
      </c>
      <c r="G62" t="s">
        <v>301</v>
      </c>
      <c r="H62" t="s">
        <v>483</v>
      </c>
      <c r="I62" t="s">
        <v>373</v>
      </c>
      <c r="J62" s="50">
        <v>1960</v>
      </c>
      <c r="K62" t="s">
        <v>309</v>
      </c>
      <c r="L62" s="44">
        <v>9047.7000000000007</v>
      </c>
      <c r="M62" s="44">
        <v>8340.2999999999993</v>
      </c>
      <c r="N62" s="44">
        <v>5165.24</v>
      </c>
      <c r="O62" s="44">
        <v>2443.62</v>
      </c>
      <c r="P62" t="str">
        <f t="shared" si="1"/>
        <v>31-34 GORDON SQUARE, LONDON, WC1H 0PY</v>
      </c>
    </row>
    <row r="63" spans="1:16" x14ac:dyDescent="0.25">
      <c r="A63" s="53">
        <v>94</v>
      </c>
      <c r="B63" t="s">
        <v>484</v>
      </c>
      <c r="C63" t="str">
        <f t="shared" si="0"/>
        <v>SLADE SCHOOL OF FINE ART_94</v>
      </c>
      <c r="D63" t="s">
        <v>485</v>
      </c>
      <c r="E63" t="s">
        <v>299</v>
      </c>
      <c r="F63" t="s">
        <v>486</v>
      </c>
      <c r="G63" t="s">
        <v>301</v>
      </c>
      <c r="H63" t="s">
        <v>487</v>
      </c>
      <c r="I63" t="s">
        <v>373</v>
      </c>
      <c r="J63" s="50">
        <v>1930</v>
      </c>
      <c r="K63" t="s">
        <v>309</v>
      </c>
      <c r="L63" s="44">
        <v>1162.7</v>
      </c>
      <c r="M63" s="44">
        <v>994.5</v>
      </c>
      <c r="N63" s="44">
        <v>691.31</v>
      </c>
      <c r="O63" s="44">
        <v>255.2</v>
      </c>
      <c r="P63" t="str">
        <f t="shared" si="1"/>
        <v>WOBURN SQ., LONDON, WC1H 0AB</v>
      </c>
    </row>
    <row r="64" spans="1:16" x14ac:dyDescent="0.25">
      <c r="A64" s="53">
        <v>95</v>
      </c>
      <c r="B64" t="s">
        <v>488</v>
      </c>
      <c r="C64" t="str">
        <f t="shared" si="0"/>
        <v>GOWER PLACE, 23_95</v>
      </c>
      <c r="D64" t="s">
        <v>489</v>
      </c>
      <c r="E64" t="s">
        <v>299</v>
      </c>
      <c r="F64" t="s">
        <v>490</v>
      </c>
      <c r="G64" t="s">
        <v>301</v>
      </c>
      <c r="H64" t="s">
        <v>491</v>
      </c>
      <c r="I64" t="s">
        <v>303</v>
      </c>
      <c r="J64" s="50">
        <v>1850</v>
      </c>
      <c r="K64" t="s">
        <v>304</v>
      </c>
      <c r="L64" s="44">
        <v>377.7</v>
      </c>
      <c r="M64" s="44">
        <v>292.3</v>
      </c>
      <c r="N64" s="44">
        <v>224.6</v>
      </c>
      <c r="O64" s="44">
        <v>50.7</v>
      </c>
      <c r="P64" t="str">
        <f t="shared" si="1"/>
        <v>23 GOWER PLACE, LONDON, WC1E 6BN</v>
      </c>
    </row>
    <row r="65" spans="1:16" x14ac:dyDescent="0.25">
      <c r="A65" s="53">
        <v>96</v>
      </c>
      <c r="B65" t="s">
        <v>921</v>
      </c>
      <c r="C65" t="str">
        <f t="shared" si="0"/>
        <v>HAWKRIDGE HOUSE_96</v>
      </c>
      <c r="D65" t="s">
        <v>492</v>
      </c>
      <c r="E65" t="s">
        <v>299</v>
      </c>
      <c r="F65" t="s">
        <v>493</v>
      </c>
      <c r="G65" t="s">
        <v>413</v>
      </c>
      <c r="H65" t="s">
        <v>494</v>
      </c>
      <c r="I65" t="s">
        <v>303</v>
      </c>
      <c r="J65" s="50">
        <v>1960</v>
      </c>
      <c r="K65" t="s">
        <v>309</v>
      </c>
      <c r="L65" s="44">
        <v>7485.1</v>
      </c>
      <c r="M65" s="44">
        <v>6811.1</v>
      </c>
      <c r="N65" s="44">
        <v>3363.5</v>
      </c>
      <c r="O65" s="44">
        <v>1856</v>
      </c>
      <c r="P65" t="str">
        <f t="shared" si="1"/>
        <v>WARDEN ROAD, LONDON, NW5 4SA</v>
      </c>
    </row>
    <row r="66" spans="1:16" x14ac:dyDescent="0.25">
      <c r="A66" s="53">
        <v>100</v>
      </c>
      <c r="B66" t="s">
        <v>495</v>
      </c>
      <c r="C66" t="str">
        <f t="shared" si="0"/>
        <v>HEALTH CENTRE_100</v>
      </c>
      <c r="D66" t="s">
        <v>496</v>
      </c>
      <c r="E66" t="s">
        <v>299</v>
      </c>
      <c r="F66" t="s">
        <v>490</v>
      </c>
      <c r="G66" t="s">
        <v>301</v>
      </c>
      <c r="H66" t="s">
        <v>497</v>
      </c>
      <c r="I66" t="s">
        <v>303</v>
      </c>
      <c r="J66" s="50">
        <v>1972</v>
      </c>
      <c r="K66" t="s">
        <v>309</v>
      </c>
      <c r="L66" s="44">
        <v>803.9</v>
      </c>
      <c r="M66" s="44">
        <v>727.1</v>
      </c>
      <c r="N66" s="44">
        <v>524.49</v>
      </c>
      <c r="O66" s="44">
        <v>155.6</v>
      </c>
      <c r="P66" t="str">
        <f t="shared" si="1"/>
        <v>3 GOWER PLACE, LONDON, WC1E 6BN</v>
      </c>
    </row>
    <row r="67" spans="1:16" x14ac:dyDescent="0.25">
      <c r="A67" s="53">
        <v>103</v>
      </c>
      <c r="B67" t="s">
        <v>498</v>
      </c>
      <c r="C67" t="str">
        <f t="shared" ref="C67:C130" si="2">CONCATENATE(B67, "_", A67)</f>
        <v>LANGTON CLOSE_103</v>
      </c>
      <c r="D67" t="s">
        <v>499</v>
      </c>
      <c r="E67" t="s">
        <v>299</v>
      </c>
      <c r="F67" t="s">
        <v>500</v>
      </c>
      <c r="G67" t="s">
        <v>413</v>
      </c>
      <c r="H67" t="s">
        <v>501</v>
      </c>
      <c r="I67" t="s">
        <v>303</v>
      </c>
      <c r="J67" s="50">
        <v>1930</v>
      </c>
      <c r="K67" t="s">
        <v>309</v>
      </c>
      <c r="L67" s="44">
        <v>7637.5</v>
      </c>
      <c r="M67" s="44">
        <v>6793.7</v>
      </c>
      <c r="N67" s="44">
        <v>3812.7</v>
      </c>
      <c r="O67" s="44">
        <v>2380.8000000000002</v>
      </c>
      <c r="P67" t="str">
        <f t="shared" ref="P67:P130" si="3">CONCATENATE(D67, ", ",E67,", ",F67)</f>
        <v>WREN STREET, GRAY'S INN ROAD, LONDON, WC1X 0HD</v>
      </c>
    </row>
    <row r="68" spans="1:16" x14ac:dyDescent="0.25">
      <c r="A68" s="53">
        <v>104</v>
      </c>
      <c r="B68" t="s">
        <v>502</v>
      </c>
      <c r="C68" t="str">
        <f t="shared" si="2"/>
        <v>SCHAFER HOUSE_104</v>
      </c>
      <c r="D68" t="s">
        <v>503</v>
      </c>
      <c r="E68" t="s">
        <v>299</v>
      </c>
      <c r="F68" t="s">
        <v>504</v>
      </c>
      <c r="G68" t="s">
        <v>413</v>
      </c>
      <c r="H68" t="s">
        <v>505</v>
      </c>
      <c r="I68" t="s">
        <v>303</v>
      </c>
      <c r="J68" s="50">
        <v>1995</v>
      </c>
      <c r="K68" t="s">
        <v>309</v>
      </c>
      <c r="L68" s="44">
        <v>9042.9</v>
      </c>
      <c r="M68" s="44">
        <v>8418.5</v>
      </c>
      <c r="N68" s="44">
        <v>5382.5</v>
      </c>
      <c r="O68" s="44">
        <v>2338.66</v>
      </c>
      <c r="P68" t="str">
        <f t="shared" si="3"/>
        <v>168-182 DRUMMOND STREET, LONDON, NW1 3HZ</v>
      </c>
    </row>
    <row r="69" spans="1:16" x14ac:dyDescent="0.25">
      <c r="A69" s="53">
        <v>105</v>
      </c>
      <c r="B69" t="s">
        <v>506</v>
      </c>
      <c r="C69" t="str">
        <f t="shared" si="2"/>
        <v>JOHN DODGSON HOUSE_105</v>
      </c>
      <c r="D69" t="s">
        <v>507</v>
      </c>
      <c r="E69" t="s">
        <v>299</v>
      </c>
      <c r="F69" t="s">
        <v>508</v>
      </c>
      <c r="G69" t="s">
        <v>413</v>
      </c>
      <c r="H69" t="s">
        <v>509</v>
      </c>
      <c r="I69" t="s">
        <v>373</v>
      </c>
      <c r="J69" s="50">
        <v>1960</v>
      </c>
      <c r="K69" t="s">
        <v>309</v>
      </c>
      <c r="L69" s="44">
        <v>6821.9</v>
      </c>
      <c r="M69" s="44">
        <v>6427.5</v>
      </c>
      <c r="N69" s="44">
        <v>3161.1</v>
      </c>
      <c r="O69" s="44">
        <v>2373.5</v>
      </c>
      <c r="P69" t="str">
        <f t="shared" si="3"/>
        <v>24-36 BIDBOROUGH STREET, LONDON, WC1H 9BL</v>
      </c>
    </row>
    <row r="70" spans="1:16" x14ac:dyDescent="0.25">
      <c r="A70" s="53">
        <v>106</v>
      </c>
      <c r="B70" t="s">
        <v>510</v>
      </c>
      <c r="C70" t="str">
        <f t="shared" si="2"/>
        <v>JAMES LIGHTHILL HOUSE_106</v>
      </c>
      <c r="D70" t="s">
        <v>511</v>
      </c>
      <c r="E70" t="s">
        <v>299</v>
      </c>
      <c r="F70" t="s">
        <v>512</v>
      </c>
      <c r="G70" t="s">
        <v>413</v>
      </c>
      <c r="H70" t="s">
        <v>513</v>
      </c>
      <c r="I70" t="s">
        <v>303</v>
      </c>
      <c r="J70" s="50">
        <v>1998</v>
      </c>
      <c r="K70" t="s">
        <v>309</v>
      </c>
      <c r="L70" s="44">
        <v>5433</v>
      </c>
      <c r="M70" s="44">
        <v>4957.5</v>
      </c>
      <c r="N70" s="44">
        <v>2883.6</v>
      </c>
      <c r="O70" s="44">
        <v>1722.6</v>
      </c>
      <c r="P70" t="str">
        <f t="shared" si="3"/>
        <v>1-25 PENTON RISE, LONDON, WC1X 9EN</v>
      </c>
    </row>
    <row r="71" spans="1:16" x14ac:dyDescent="0.25">
      <c r="A71" s="53">
        <v>107</v>
      </c>
      <c r="B71" t="s">
        <v>514</v>
      </c>
      <c r="C71" t="str">
        <f t="shared" si="2"/>
        <v>DRAYTON HOUSE_107</v>
      </c>
      <c r="D71" t="s">
        <v>515</v>
      </c>
      <c r="E71" t="s">
        <v>299</v>
      </c>
      <c r="F71" t="s">
        <v>516</v>
      </c>
      <c r="G71" t="s">
        <v>301</v>
      </c>
      <c r="H71" t="s">
        <v>517</v>
      </c>
      <c r="I71" t="s">
        <v>373</v>
      </c>
      <c r="J71" s="50">
        <v>1930</v>
      </c>
      <c r="K71" t="s">
        <v>304</v>
      </c>
      <c r="L71" s="44">
        <v>3490.4</v>
      </c>
      <c r="M71" s="44">
        <v>3095.9</v>
      </c>
      <c r="N71" s="44">
        <v>2101.1</v>
      </c>
      <c r="O71" s="44">
        <v>838.5</v>
      </c>
      <c r="P71" t="str">
        <f t="shared" si="3"/>
        <v>30 GORDON STREET, LONDON, WC1H 0AX</v>
      </c>
    </row>
    <row r="72" spans="1:16" x14ac:dyDescent="0.25">
      <c r="A72" s="53">
        <v>109</v>
      </c>
      <c r="B72" t="s">
        <v>518</v>
      </c>
      <c r="C72" t="str">
        <f t="shared" si="2"/>
        <v>GIDEON SCHREIER WING (HILLEL HOUSE)_109</v>
      </c>
      <c r="D72" t="s">
        <v>519</v>
      </c>
      <c r="E72" t="s">
        <v>299</v>
      </c>
      <c r="F72" t="s">
        <v>467</v>
      </c>
      <c r="G72" t="s">
        <v>301</v>
      </c>
      <c r="H72" t="s">
        <v>520</v>
      </c>
      <c r="I72" t="s">
        <v>373</v>
      </c>
      <c r="J72" s="50">
        <v>1960</v>
      </c>
      <c r="K72" t="s">
        <v>309</v>
      </c>
      <c r="L72" s="44">
        <v>1973.6</v>
      </c>
      <c r="M72" s="44">
        <v>1734.5</v>
      </c>
      <c r="N72" s="44">
        <v>944.1</v>
      </c>
      <c r="O72" s="44">
        <v>710.1</v>
      </c>
      <c r="P72" t="str">
        <f t="shared" si="3"/>
        <v>1-2 ENDSLEIGH STREET, LONDON, WC1H 0DS</v>
      </c>
    </row>
    <row r="73" spans="1:16" x14ac:dyDescent="0.25">
      <c r="A73" s="53">
        <v>110</v>
      </c>
      <c r="B73" t="s">
        <v>521</v>
      </c>
      <c r="C73" t="str">
        <f t="shared" si="2"/>
        <v>MSSL HOLMBURY ST MARY, HOLMBURY HOU_110</v>
      </c>
      <c r="D73" t="s">
        <v>522</v>
      </c>
      <c r="E73" t="s">
        <v>523</v>
      </c>
      <c r="F73" t="s">
        <v>524</v>
      </c>
      <c r="G73" t="s">
        <v>301</v>
      </c>
      <c r="H73" t="s">
        <v>525</v>
      </c>
      <c r="I73" t="s">
        <v>303</v>
      </c>
      <c r="J73" s="50">
        <v>1900</v>
      </c>
      <c r="K73" t="s">
        <v>309</v>
      </c>
      <c r="L73" s="44">
        <v>2305.6999999999998</v>
      </c>
      <c r="M73" s="44">
        <v>2043</v>
      </c>
      <c r="N73" s="44">
        <v>1425.2</v>
      </c>
      <c r="O73" s="44">
        <v>405.4</v>
      </c>
      <c r="P73" t="str">
        <f t="shared" si="3"/>
        <v>HOLMBURY ST MARY, DORKING, RH5 6NT</v>
      </c>
    </row>
    <row r="74" spans="1:16" x14ac:dyDescent="0.25">
      <c r="A74" s="53">
        <v>111</v>
      </c>
      <c r="B74" t="s">
        <v>526</v>
      </c>
      <c r="C74" t="str">
        <f t="shared" si="2"/>
        <v>MSSL HOLMBURY ST MARY, STABLE BLOCK_111</v>
      </c>
      <c r="D74" t="s">
        <v>522</v>
      </c>
      <c r="E74" t="s">
        <v>523</v>
      </c>
      <c r="F74" t="s">
        <v>524</v>
      </c>
      <c r="G74" t="s">
        <v>301</v>
      </c>
      <c r="H74" t="s">
        <v>527</v>
      </c>
      <c r="I74" t="s">
        <v>303</v>
      </c>
      <c r="J74" s="50">
        <v>1900</v>
      </c>
      <c r="K74" t="s">
        <v>309</v>
      </c>
      <c r="L74" s="44">
        <v>372.4</v>
      </c>
      <c r="M74" s="44">
        <v>317.8</v>
      </c>
      <c r="N74" s="44">
        <v>229.6</v>
      </c>
      <c r="O74" s="44">
        <v>58.3</v>
      </c>
      <c r="P74" t="str">
        <f t="shared" si="3"/>
        <v>HOLMBURY ST MARY, DORKING, RH5 6NT</v>
      </c>
    </row>
    <row r="75" spans="1:16" x14ac:dyDescent="0.25">
      <c r="A75" s="53">
        <v>112</v>
      </c>
      <c r="B75" t="s">
        <v>528</v>
      </c>
      <c r="C75" t="str">
        <f t="shared" si="2"/>
        <v>MSSL HOLMBURY ST MARY, ARIEL HOUSE_112</v>
      </c>
      <c r="D75" t="s">
        <v>522</v>
      </c>
      <c r="E75" t="s">
        <v>523</v>
      </c>
      <c r="F75" t="s">
        <v>524</v>
      </c>
      <c r="G75" t="s">
        <v>301</v>
      </c>
      <c r="H75" t="s">
        <v>529</v>
      </c>
      <c r="I75" t="s">
        <v>303</v>
      </c>
      <c r="J75" s="50">
        <v>1960</v>
      </c>
      <c r="K75" t="s">
        <v>309</v>
      </c>
      <c r="L75" s="44">
        <v>266.7</v>
      </c>
      <c r="M75" s="44">
        <v>239.5</v>
      </c>
      <c r="N75" s="44">
        <v>217.9</v>
      </c>
      <c r="O75" s="44">
        <v>49.3</v>
      </c>
      <c r="P75" t="str">
        <f t="shared" si="3"/>
        <v>HOLMBURY ST MARY, DORKING, RH5 6NT</v>
      </c>
    </row>
    <row r="76" spans="1:16" x14ac:dyDescent="0.25">
      <c r="A76" s="53">
        <v>113</v>
      </c>
      <c r="B76" t="s">
        <v>530</v>
      </c>
      <c r="C76" t="str">
        <f t="shared" si="2"/>
        <v>MSSL HOLMBURY TEMPORARY BUILDINGS_113</v>
      </c>
      <c r="D76" t="s">
        <v>522</v>
      </c>
      <c r="E76" t="s">
        <v>523</v>
      </c>
      <c r="F76" t="s">
        <v>524</v>
      </c>
      <c r="G76" t="s">
        <v>301</v>
      </c>
      <c r="H76" t="s">
        <v>531</v>
      </c>
      <c r="I76" t="s">
        <v>303</v>
      </c>
      <c r="J76" s="50">
        <v>1980</v>
      </c>
      <c r="K76" t="s">
        <v>309</v>
      </c>
      <c r="L76" s="44">
        <v>0</v>
      </c>
      <c r="M76" s="44">
        <v>0</v>
      </c>
      <c r="N76" s="44">
        <v>201.24</v>
      </c>
      <c r="O76" s="44">
        <v>50.2</v>
      </c>
      <c r="P76" t="str">
        <f t="shared" si="3"/>
        <v>HOLMBURY ST MARY, DORKING, RH5 6NT</v>
      </c>
    </row>
    <row r="77" spans="1:16" x14ac:dyDescent="0.25">
      <c r="A77" s="53">
        <v>114</v>
      </c>
      <c r="B77" t="s">
        <v>532</v>
      </c>
      <c r="C77" t="str">
        <f t="shared" si="2"/>
        <v>MSSL HOLMBURY ST MARY, WORKSHOPS_114</v>
      </c>
      <c r="D77" t="s">
        <v>522</v>
      </c>
      <c r="E77" t="s">
        <v>523</v>
      </c>
      <c r="F77" t="s">
        <v>524</v>
      </c>
      <c r="G77" t="s">
        <v>301</v>
      </c>
      <c r="H77" t="s">
        <v>533</v>
      </c>
      <c r="I77" t="s">
        <v>303</v>
      </c>
      <c r="J77" s="50">
        <v>1900</v>
      </c>
      <c r="K77" t="s">
        <v>309</v>
      </c>
      <c r="L77" s="44">
        <v>315.39999999999998</v>
      </c>
      <c r="M77" s="44">
        <v>264.3</v>
      </c>
      <c r="N77" s="44">
        <v>259.7</v>
      </c>
      <c r="O77" s="44">
        <v>0</v>
      </c>
      <c r="P77" t="str">
        <f t="shared" si="3"/>
        <v>HOLMBURY ST MARY, DORKING, RH5 6NT</v>
      </c>
    </row>
    <row r="78" spans="1:16" x14ac:dyDescent="0.25">
      <c r="A78" s="53">
        <v>115</v>
      </c>
      <c r="B78" t="s">
        <v>534</v>
      </c>
      <c r="C78" t="str">
        <f t="shared" si="2"/>
        <v>MSSL HOLMBURY THE "NU" BUILDING_115</v>
      </c>
      <c r="D78" t="s">
        <v>522</v>
      </c>
      <c r="E78" t="s">
        <v>523</v>
      </c>
      <c r="F78" t="s">
        <v>524</v>
      </c>
      <c r="G78" t="s">
        <v>301</v>
      </c>
      <c r="I78" t="s">
        <v>303</v>
      </c>
      <c r="J78" s="50">
        <v>2007</v>
      </c>
      <c r="K78" t="s">
        <v>309</v>
      </c>
      <c r="L78" s="44">
        <v>665.2</v>
      </c>
      <c r="M78" s="44">
        <v>604.79999999999995</v>
      </c>
      <c r="N78" s="44">
        <v>444.4</v>
      </c>
      <c r="O78" s="44">
        <v>122.8</v>
      </c>
      <c r="P78" t="str">
        <f t="shared" si="3"/>
        <v>HOLMBURY ST MARY, DORKING, RH5 6NT</v>
      </c>
    </row>
    <row r="79" spans="1:16" x14ac:dyDescent="0.25">
      <c r="A79" s="53">
        <v>116</v>
      </c>
      <c r="B79" t="s">
        <v>535</v>
      </c>
      <c r="C79" t="str">
        <f t="shared" si="2"/>
        <v>GORDON SQUARE, 48_116</v>
      </c>
      <c r="D79" t="s">
        <v>536</v>
      </c>
      <c r="E79" t="s">
        <v>299</v>
      </c>
      <c r="F79" t="s">
        <v>537</v>
      </c>
      <c r="G79" t="s">
        <v>301</v>
      </c>
      <c r="H79" t="s">
        <v>538</v>
      </c>
      <c r="I79" t="s">
        <v>373</v>
      </c>
      <c r="J79" s="50">
        <v>1850</v>
      </c>
      <c r="K79" t="s">
        <v>304</v>
      </c>
      <c r="L79" s="44">
        <v>545.9</v>
      </c>
      <c r="M79" s="44">
        <v>491.8</v>
      </c>
      <c r="N79" s="44">
        <v>264.3</v>
      </c>
      <c r="O79" s="44">
        <v>196.2</v>
      </c>
      <c r="P79" t="str">
        <f t="shared" si="3"/>
        <v>48 GORDON SQUARE, LONDON, WC1H 0PJ</v>
      </c>
    </row>
    <row r="80" spans="1:16" x14ac:dyDescent="0.25">
      <c r="A80" s="53">
        <v>117</v>
      </c>
      <c r="B80" t="s">
        <v>539</v>
      </c>
      <c r="C80" t="str">
        <f t="shared" si="2"/>
        <v>RUBIN BUILDING_117</v>
      </c>
      <c r="D80" t="s">
        <v>540</v>
      </c>
      <c r="E80" t="s">
        <v>299</v>
      </c>
      <c r="F80" t="s">
        <v>541</v>
      </c>
      <c r="G80" t="s">
        <v>301</v>
      </c>
      <c r="H80" t="s">
        <v>542</v>
      </c>
      <c r="I80" t="s">
        <v>373</v>
      </c>
      <c r="J80" s="50" t="s">
        <v>959</v>
      </c>
      <c r="K80" t="s">
        <v>469</v>
      </c>
      <c r="L80" s="44">
        <v>1453.1</v>
      </c>
      <c r="M80" s="44">
        <v>1354.7</v>
      </c>
      <c r="N80" s="44">
        <v>791.69</v>
      </c>
      <c r="O80" s="44">
        <v>399.3</v>
      </c>
      <c r="P80" t="str">
        <f t="shared" si="3"/>
        <v>29-30 TAVISTOCK SQUARE, LONDON, WC1H 9EZ</v>
      </c>
    </row>
    <row r="81" spans="1:16" x14ac:dyDescent="0.25">
      <c r="A81" s="53">
        <v>118</v>
      </c>
      <c r="B81" t="s">
        <v>922</v>
      </c>
      <c r="C81" t="str">
        <f t="shared" si="2"/>
        <v>FLAT 58, BLOOMSBURY MANSIONS_118</v>
      </c>
      <c r="D81" t="s">
        <v>960</v>
      </c>
      <c r="E81" t="s">
        <v>299</v>
      </c>
      <c r="F81" t="s">
        <v>543</v>
      </c>
      <c r="G81" t="s">
        <v>301</v>
      </c>
      <c r="H81" t="s">
        <v>544</v>
      </c>
      <c r="I81" t="s">
        <v>373</v>
      </c>
      <c r="J81" s="50">
        <v>1880</v>
      </c>
      <c r="K81" t="s">
        <v>309</v>
      </c>
      <c r="L81" s="44">
        <v>212</v>
      </c>
      <c r="M81" s="44">
        <v>177.3</v>
      </c>
      <c r="N81" s="44">
        <v>120.8</v>
      </c>
      <c r="O81" s="44">
        <v>47</v>
      </c>
      <c r="P81" t="str">
        <f t="shared" si="3"/>
        <v>13-16 RUSSELL SQUARE, LONDON, WC1B 5ER</v>
      </c>
    </row>
    <row r="82" spans="1:16" x14ac:dyDescent="0.25">
      <c r="A82" s="53">
        <v>120</v>
      </c>
      <c r="B82" t="s">
        <v>545</v>
      </c>
      <c r="C82" t="str">
        <f t="shared" si="2"/>
        <v>MILL HILL - WILSON OBSERVATORY_120</v>
      </c>
      <c r="D82" t="s">
        <v>546</v>
      </c>
      <c r="E82" t="s">
        <v>547</v>
      </c>
      <c r="F82" t="s">
        <v>548</v>
      </c>
      <c r="G82" t="s">
        <v>301</v>
      </c>
      <c r="H82" t="s">
        <v>549</v>
      </c>
      <c r="I82" t="s">
        <v>373</v>
      </c>
      <c r="J82" s="50">
        <v>1920</v>
      </c>
      <c r="K82" t="s">
        <v>309</v>
      </c>
      <c r="L82" s="44">
        <v>112.5</v>
      </c>
      <c r="M82" s="44">
        <v>105.5</v>
      </c>
      <c r="N82" s="44">
        <v>78.2</v>
      </c>
      <c r="O82" s="44">
        <v>0</v>
      </c>
      <c r="P82" t="str">
        <f t="shared" si="3"/>
        <v>553 WATFORD WAY, MILL HILL, LONDON, NW7 2QS</v>
      </c>
    </row>
    <row r="83" spans="1:16" x14ac:dyDescent="0.25">
      <c r="A83" s="53">
        <v>121</v>
      </c>
      <c r="B83" t="s">
        <v>550</v>
      </c>
      <c r="C83" t="str">
        <f t="shared" si="2"/>
        <v>MILL HILL - RADCLIFFE OBSERVATORY_121</v>
      </c>
      <c r="D83" t="s">
        <v>546</v>
      </c>
      <c r="E83" t="s">
        <v>547</v>
      </c>
      <c r="F83" t="s">
        <v>548</v>
      </c>
      <c r="G83" t="s">
        <v>301</v>
      </c>
      <c r="H83" t="s">
        <v>551</v>
      </c>
      <c r="I83" t="s">
        <v>373</v>
      </c>
      <c r="J83" s="50">
        <v>1920</v>
      </c>
      <c r="K83" t="s">
        <v>309</v>
      </c>
      <c r="L83" s="44">
        <v>569.1</v>
      </c>
      <c r="M83" s="44">
        <v>518.70000000000005</v>
      </c>
      <c r="N83" s="44">
        <v>400.5</v>
      </c>
      <c r="O83" s="44">
        <v>89.2</v>
      </c>
      <c r="P83" t="str">
        <f t="shared" si="3"/>
        <v>553 WATFORD WAY, MILL HILL, LONDON, NW7 2QS</v>
      </c>
    </row>
    <row r="84" spans="1:16" x14ac:dyDescent="0.25">
      <c r="A84" s="53">
        <v>122</v>
      </c>
      <c r="B84" t="s">
        <v>552</v>
      </c>
      <c r="C84" t="str">
        <f t="shared" si="2"/>
        <v>MILL HILL - FRY OBSERVATORY_122</v>
      </c>
      <c r="D84" t="s">
        <v>546</v>
      </c>
      <c r="E84" t="s">
        <v>547</v>
      </c>
      <c r="F84" t="s">
        <v>548</v>
      </c>
      <c r="G84" t="s">
        <v>301</v>
      </c>
      <c r="H84" t="s">
        <v>553</v>
      </c>
      <c r="I84" t="s">
        <v>373</v>
      </c>
      <c r="J84" s="50">
        <v>1920</v>
      </c>
      <c r="K84" t="s">
        <v>309</v>
      </c>
      <c r="L84" s="44">
        <v>149</v>
      </c>
      <c r="M84" s="44">
        <v>138.80000000000001</v>
      </c>
      <c r="N84" s="44">
        <v>133.69999999999999</v>
      </c>
      <c r="O84" s="44">
        <v>0</v>
      </c>
      <c r="P84" t="str">
        <f t="shared" si="3"/>
        <v>553 WATFORD WAY, MILL HILL, LONDON, NW7 2QS</v>
      </c>
    </row>
    <row r="85" spans="1:16" x14ac:dyDescent="0.25">
      <c r="A85" s="53">
        <v>124</v>
      </c>
      <c r="B85" t="s">
        <v>554</v>
      </c>
      <c r="C85" t="str">
        <f t="shared" si="2"/>
        <v>IAN BAKER HOUSE_124</v>
      </c>
      <c r="D85" t="s">
        <v>555</v>
      </c>
      <c r="E85" t="s">
        <v>299</v>
      </c>
      <c r="F85" t="s">
        <v>556</v>
      </c>
      <c r="G85" t="s">
        <v>413</v>
      </c>
      <c r="H85" t="s">
        <v>557</v>
      </c>
      <c r="I85" t="s">
        <v>303</v>
      </c>
      <c r="J85" s="50">
        <v>2008</v>
      </c>
      <c r="K85" t="s">
        <v>309</v>
      </c>
      <c r="L85" s="44">
        <v>2669.7</v>
      </c>
      <c r="M85" s="44">
        <v>2406.9</v>
      </c>
      <c r="N85" s="44">
        <v>1262.4000000000001</v>
      </c>
      <c r="O85" s="44">
        <v>871.2</v>
      </c>
      <c r="P85" t="str">
        <f t="shared" si="3"/>
        <v>1-2 HERTFORD PLACE, LONDON, W1T 5BD</v>
      </c>
    </row>
    <row r="86" spans="1:16" x14ac:dyDescent="0.25">
      <c r="A86" s="53">
        <v>125</v>
      </c>
      <c r="B86" t="s">
        <v>558</v>
      </c>
      <c r="C86" t="str">
        <f t="shared" si="2"/>
        <v>ANDREW HUXLEY BUILDING_125</v>
      </c>
      <c r="D86" t="s">
        <v>298</v>
      </c>
      <c r="E86" t="s">
        <v>299</v>
      </c>
      <c r="F86" t="s">
        <v>300</v>
      </c>
      <c r="G86" t="s">
        <v>301</v>
      </c>
      <c r="H86" t="s">
        <v>559</v>
      </c>
      <c r="I86" t="s">
        <v>303</v>
      </c>
      <c r="J86" s="50">
        <v>2004</v>
      </c>
      <c r="K86" t="s">
        <v>309</v>
      </c>
      <c r="L86" s="44">
        <v>1635</v>
      </c>
      <c r="M86" s="44">
        <v>1509.5</v>
      </c>
      <c r="N86" s="44">
        <v>1010.67</v>
      </c>
      <c r="O86" s="44">
        <v>428.9</v>
      </c>
      <c r="P86" t="str">
        <f t="shared" si="3"/>
        <v>GOWER STREET, LONDON, WC1E 6BT</v>
      </c>
    </row>
    <row r="87" spans="1:16" x14ac:dyDescent="0.25">
      <c r="A87" s="53">
        <v>126</v>
      </c>
      <c r="B87" t="s">
        <v>560</v>
      </c>
      <c r="C87" t="str">
        <f t="shared" si="2"/>
        <v>SSEES_126</v>
      </c>
      <c r="D87" t="s">
        <v>561</v>
      </c>
      <c r="E87" t="s">
        <v>299</v>
      </c>
      <c r="F87" t="s">
        <v>441</v>
      </c>
      <c r="G87" t="s">
        <v>301</v>
      </c>
      <c r="H87" t="s">
        <v>562</v>
      </c>
      <c r="I87" t="s">
        <v>303</v>
      </c>
      <c r="J87" s="50">
        <v>2005</v>
      </c>
      <c r="K87" t="s">
        <v>309</v>
      </c>
      <c r="L87" s="44">
        <v>4600.8999999999996</v>
      </c>
      <c r="M87" s="44">
        <v>3960.6</v>
      </c>
      <c r="N87" s="44">
        <v>2720.6</v>
      </c>
      <c r="O87" s="44">
        <v>822.7</v>
      </c>
      <c r="P87" t="str">
        <f t="shared" si="3"/>
        <v>16 TAVITON STREET, LONDON, WC1H 0BW</v>
      </c>
    </row>
    <row r="88" spans="1:16" x14ac:dyDescent="0.25">
      <c r="A88" s="53">
        <v>131</v>
      </c>
      <c r="B88" t="s">
        <v>563</v>
      </c>
      <c r="C88" t="str">
        <f t="shared" si="2"/>
        <v>SCHOOL OF PHARMACY_131</v>
      </c>
      <c r="D88" t="s">
        <v>564</v>
      </c>
      <c r="E88" t="s">
        <v>299</v>
      </c>
      <c r="F88" t="s">
        <v>565</v>
      </c>
      <c r="G88" t="s">
        <v>301</v>
      </c>
      <c r="I88" t="s">
        <v>373</v>
      </c>
      <c r="J88" s="50">
        <v>1939</v>
      </c>
      <c r="K88" t="s">
        <v>309</v>
      </c>
      <c r="L88" s="44">
        <v>16058.5</v>
      </c>
      <c r="M88" s="44">
        <v>15072.3</v>
      </c>
      <c r="N88" s="44">
        <v>9104.7000000000007</v>
      </c>
      <c r="O88" s="44">
        <v>3744.8</v>
      </c>
      <c r="P88" t="str">
        <f t="shared" si="3"/>
        <v>29-39 BRUNSWICK SQUARE, LONDON, WC1N 1AX</v>
      </c>
    </row>
    <row r="89" spans="1:16" x14ac:dyDescent="0.25">
      <c r="A89" s="53">
        <v>132</v>
      </c>
      <c r="B89" t="s">
        <v>566</v>
      </c>
      <c r="C89" t="str">
        <f t="shared" si="2"/>
        <v>TAVISTOCK HOUSE_132</v>
      </c>
      <c r="D89" t="s">
        <v>961</v>
      </c>
      <c r="E89" t="s">
        <v>299</v>
      </c>
      <c r="F89" t="s">
        <v>567</v>
      </c>
      <c r="G89" t="s">
        <v>301</v>
      </c>
      <c r="J89" s="50">
        <v>1930</v>
      </c>
      <c r="K89" t="s">
        <v>304</v>
      </c>
      <c r="L89" s="44">
        <v>504.5</v>
      </c>
      <c r="M89" s="44">
        <v>457.1</v>
      </c>
      <c r="N89" s="44">
        <v>442.9</v>
      </c>
      <c r="O89" s="44">
        <v>0</v>
      </c>
      <c r="P89" t="str">
        <f t="shared" si="3"/>
        <v>13 TAVISTOCK SQUARE, LONDON, WC1H 9JP</v>
      </c>
    </row>
    <row r="90" spans="1:16" x14ac:dyDescent="0.25">
      <c r="A90" s="53">
        <v>134</v>
      </c>
      <c r="B90" t="s">
        <v>568</v>
      </c>
      <c r="C90" t="str">
        <f t="shared" si="2"/>
        <v>GORDON SQUARE, 36-38_134</v>
      </c>
      <c r="D90" t="s">
        <v>569</v>
      </c>
      <c r="E90" t="s">
        <v>299</v>
      </c>
      <c r="F90" t="s">
        <v>570</v>
      </c>
      <c r="G90" t="s">
        <v>301</v>
      </c>
      <c r="I90" t="s">
        <v>373</v>
      </c>
      <c r="J90" s="50">
        <v>1826</v>
      </c>
      <c r="K90" t="s">
        <v>304</v>
      </c>
      <c r="L90" s="44">
        <v>0</v>
      </c>
      <c r="M90" s="44">
        <v>0</v>
      </c>
      <c r="N90" s="44">
        <v>0</v>
      </c>
      <c r="O90" s="44">
        <v>0</v>
      </c>
      <c r="P90" t="str">
        <f t="shared" si="3"/>
        <v>36-38 GORDON SQUARE, LONDON, WC1H 0PD</v>
      </c>
    </row>
    <row r="91" spans="1:16" x14ac:dyDescent="0.25">
      <c r="A91" s="53">
        <v>135</v>
      </c>
      <c r="B91" t="s">
        <v>571</v>
      </c>
      <c r="C91" t="str">
        <f t="shared" si="2"/>
        <v>ROYAL EAR HOSPITAL_135</v>
      </c>
      <c r="D91" t="s">
        <v>572</v>
      </c>
      <c r="E91" t="s">
        <v>299</v>
      </c>
      <c r="F91" t="s">
        <v>573</v>
      </c>
      <c r="G91" t="s">
        <v>301</v>
      </c>
      <c r="I91" t="s">
        <v>373</v>
      </c>
      <c r="J91" s="50">
        <v>1920</v>
      </c>
      <c r="K91" t="s">
        <v>309</v>
      </c>
      <c r="L91" s="44">
        <v>2529</v>
      </c>
      <c r="M91" s="44">
        <v>2312</v>
      </c>
      <c r="N91" s="44">
        <v>1452.7</v>
      </c>
      <c r="O91" s="44">
        <v>744.4</v>
      </c>
      <c r="P91" t="str">
        <f t="shared" si="3"/>
        <v>CAPPER STREET, LONDON, WC1E 6AP</v>
      </c>
    </row>
    <row r="92" spans="1:16" x14ac:dyDescent="0.25">
      <c r="A92" s="53">
        <v>136</v>
      </c>
      <c r="B92" t="s">
        <v>574</v>
      </c>
      <c r="C92" t="str">
        <f t="shared" si="2"/>
        <v>EUSTON SQUARE, 1_136</v>
      </c>
      <c r="D92" t="s">
        <v>962</v>
      </c>
      <c r="E92" t="s">
        <v>299</v>
      </c>
      <c r="F92" t="s">
        <v>575</v>
      </c>
      <c r="G92" t="s">
        <v>301</v>
      </c>
      <c r="I92" t="s">
        <v>373</v>
      </c>
      <c r="J92" s="50">
        <v>1975</v>
      </c>
      <c r="K92" t="s">
        <v>309</v>
      </c>
      <c r="L92" s="44">
        <v>909.8</v>
      </c>
      <c r="M92" s="44">
        <v>878.8</v>
      </c>
      <c r="N92" s="44">
        <v>651.9</v>
      </c>
      <c r="O92" s="44">
        <v>178.3</v>
      </c>
      <c r="P92" t="str">
        <f t="shared" si="3"/>
        <v>1 EUSTON SQUARE, LONDON, NW1 2EE</v>
      </c>
    </row>
    <row r="93" spans="1:16" x14ac:dyDescent="0.25">
      <c r="A93" s="53">
        <v>138</v>
      </c>
      <c r="B93" t="s">
        <v>576</v>
      </c>
      <c r="C93" t="str">
        <f t="shared" si="2"/>
        <v>MNH GOSH (4 ROOMS)_138</v>
      </c>
      <c r="D93" t="s">
        <v>577</v>
      </c>
      <c r="E93" t="s">
        <v>299</v>
      </c>
      <c r="F93" t="s">
        <v>578</v>
      </c>
      <c r="G93" t="s">
        <v>301</v>
      </c>
      <c r="I93" t="s">
        <v>415</v>
      </c>
      <c r="J93" s="50">
        <v>1950</v>
      </c>
      <c r="K93" t="s">
        <v>309</v>
      </c>
      <c r="L93" s="44">
        <v>0</v>
      </c>
      <c r="M93" s="44">
        <v>0</v>
      </c>
      <c r="N93" s="44">
        <v>96.4</v>
      </c>
      <c r="O93" s="44">
        <v>0</v>
      </c>
      <c r="P93" t="str">
        <f t="shared" si="3"/>
        <v>GREAT ORMOND STREET, LONDON, WC1N 3JH</v>
      </c>
    </row>
    <row r="94" spans="1:16" x14ac:dyDescent="0.25">
      <c r="A94" s="53">
        <v>139</v>
      </c>
      <c r="B94" t="s">
        <v>579</v>
      </c>
      <c r="C94" t="str">
        <f t="shared" si="2"/>
        <v>GOSH (3 ROOMS)_139</v>
      </c>
      <c r="D94" t="s">
        <v>577</v>
      </c>
      <c r="E94" t="s">
        <v>299</v>
      </c>
      <c r="F94" t="s">
        <v>578</v>
      </c>
      <c r="G94" t="s">
        <v>301</v>
      </c>
      <c r="I94" t="s">
        <v>415</v>
      </c>
      <c r="J94" s="50">
        <v>1950</v>
      </c>
      <c r="K94" t="s">
        <v>309</v>
      </c>
      <c r="L94" s="44">
        <v>0</v>
      </c>
      <c r="M94" s="44">
        <v>0</v>
      </c>
      <c r="N94" s="44">
        <v>25</v>
      </c>
      <c r="O94" s="44">
        <v>0</v>
      </c>
      <c r="P94" t="str">
        <f t="shared" si="3"/>
        <v>GREAT ORMOND STREET, LONDON, WC1N 3JH</v>
      </c>
    </row>
    <row r="95" spans="1:16" x14ac:dyDescent="0.25">
      <c r="A95" s="53">
        <v>140</v>
      </c>
      <c r="B95" t="s">
        <v>580</v>
      </c>
      <c r="C95" t="str">
        <f t="shared" si="2"/>
        <v>FAIRFIELD COURT_140</v>
      </c>
      <c r="D95" t="s">
        <v>581</v>
      </c>
      <c r="E95" t="s">
        <v>582</v>
      </c>
      <c r="F95" t="s">
        <v>583</v>
      </c>
      <c r="G95" t="s">
        <v>301</v>
      </c>
      <c r="I95" t="s">
        <v>373</v>
      </c>
      <c r="J95" s="50">
        <v>1920</v>
      </c>
      <c r="K95" t="s">
        <v>309</v>
      </c>
      <c r="L95" s="44">
        <v>535.70000000000005</v>
      </c>
      <c r="M95" s="44">
        <v>424.6</v>
      </c>
      <c r="N95" s="44">
        <v>286.39999999999998</v>
      </c>
      <c r="O95" s="44">
        <v>119.8</v>
      </c>
      <c r="P95" t="str">
        <f t="shared" si="3"/>
        <v>FAIRFIELD ROAD, BRAINTREE, ESSEX, CM7 3YQ</v>
      </c>
    </row>
    <row r="96" spans="1:16" x14ac:dyDescent="0.25">
      <c r="A96" s="53">
        <v>141</v>
      </c>
      <c r="B96" t="s">
        <v>584</v>
      </c>
      <c r="C96" t="str">
        <f t="shared" si="2"/>
        <v>WIMPOLE STREET 47 (4 ROOMS)_141</v>
      </c>
      <c r="D96" t="s">
        <v>585</v>
      </c>
      <c r="E96" t="s">
        <v>299</v>
      </c>
      <c r="F96" t="s">
        <v>586</v>
      </c>
      <c r="G96" t="s">
        <v>301</v>
      </c>
      <c r="I96" t="s">
        <v>415</v>
      </c>
      <c r="J96" s="50">
        <v>1770</v>
      </c>
      <c r="K96" t="s">
        <v>304</v>
      </c>
      <c r="L96" s="44">
        <v>120</v>
      </c>
      <c r="M96" s="44">
        <v>92.9</v>
      </c>
      <c r="N96" s="44">
        <v>92</v>
      </c>
      <c r="O96" s="44">
        <v>0</v>
      </c>
      <c r="P96" t="str">
        <f t="shared" si="3"/>
        <v>47 WIMPOLE STREET, LONDON, W1G 8SE</v>
      </c>
    </row>
    <row r="97" spans="1:16" x14ac:dyDescent="0.25">
      <c r="A97" s="53">
        <v>142</v>
      </c>
      <c r="B97" t="s">
        <v>587</v>
      </c>
      <c r="C97" t="str">
        <f t="shared" si="2"/>
        <v>WIMPOLE STREET 50 (3 ROOMS)_142</v>
      </c>
      <c r="D97" t="s">
        <v>588</v>
      </c>
      <c r="E97" t="s">
        <v>299</v>
      </c>
      <c r="F97" t="s">
        <v>589</v>
      </c>
      <c r="G97" t="s">
        <v>301</v>
      </c>
      <c r="I97" t="s">
        <v>415</v>
      </c>
      <c r="J97" s="50">
        <v>1770</v>
      </c>
      <c r="K97" t="s">
        <v>304</v>
      </c>
      <c r="L97" s="44">
        <v>140.5</v>
      </c>
      <c r="M97" s="44">
        <v>109.5</v>
      </c>
      <c r="N97" s="44">
        <v>108.6</v>
      </c>
      <c r="O97" s="44">
        <v>0</v>
      </c>
      <c r="P97" t="str">
        <f t="shared" si="3"/>
        <v>50 WIMPOLE STREET, LONDON, W1G 8SQ</v>
      </c>
    </row>
    <row r="98" spans="1:16" x14ac:dyDescent="0.25">
      <c r="A98" s="53">
        <v>143</v>
      </c>
      <c r="B98" t="s">
        <v>923</v>
      </c>
      <c r="C98" t="str">
        <f t="shared" si="2"/>
        <v>WIMPOLE STREET 51 (1 ROOM)_143</v>
      </c>
      <c r="D98" t="s">
        <v>590</v>
      </c>
      <c r="E98" t="s">
        <v>299</v>
      </c>
      <c r="F98" t="s">
        <v>591</v>
      </c>
      <c r="G98" t="s">
        <v>301</v>
      </c>
      <c r="I98" t="s">
        <v>415</v>
      </c>
      <c r="J98" s="50">
        <v>1770</v>
      </c>
      <c r="K98" t="s">
        <v>304</v>
      </c>
      <c r="L98" s="44">
        <v>34.1</v>
      </c>
      <c r="M98" s="44">
        <v>24.9</v>
      </c>
      <c r="N98" s="44">
        <v>24.9</v>
      </c>
      <c r="O98" s="44">
        <v>0</v>
      </c>
      <c r="P98" t="str">
        <f t="shared" si="3"/>
        <v>51 WIMPOLE STREET, LONDON, W1G 8YG</v>
      </c>
    </row>
    <row r="99" spans="1:16" x14ac:dyDescent="0.25">
      <c r="A99" s="53">
        <v>144</v>
      </c>
      <c r="B99" t="s">
        <v>592</v>
      </c>
      <c r="C99" t="str">
        <f t="shared" si="2"/>
        <v>MRC NIMR (10 ROOMS)_144</v>
      </c>
      <c r="D99" t="s">
        <v>963</v>
      </c>
      <c r="E99" t="s">
        <v>299</v>
      </c>
      <c r="F99" t="s">
        <v>593</v>
      </c>
      <c r="G99" t="s">
        <v>301</v>
      </c>
      <c r="I99" t="s">
        <v>415</v>
      </c>
      <c r="J99" s="50">
        <v>1900</v>
      </c>
      <c r="L99" s="44">
        <v>0</v>
      </c>
      <c r="M99" s="44">
        <v>0</v>
      </c>
      <c r="N99" s="44">
        <v>100</v>
      </c>
      <c r="O99" s="44">
        <v>0</v>
      </c>
      <c r="P99" t="str">
        <f t="shared" si="3"/>
        <v>THE RIDGEWAY, MILL HILL, LONDON, NW7 1AA</v>
      </c>
    </row>
    <row r="100" spans="1:16" x14ac:dyDescent="0.25">
      <c r="A100" s="53">
        <v>145</v>
      </c>
      <c r="B100" t="s">
        <v>594</v>
      </c>
      <c r="C100" t="str">
        <f t="shared" si="2"/>
        <v>WHITFIELD ST LAB/TORIES (3 ROOM)_145</v>
      </c>
      <c r="D100" t="s">
        <v>595</v>
      </c>
      <c r="E100" t="s">
        <v>299</v>
      </c>
      <c r="F100" t="s">
        <v>596</v>
      </c>
      <c r="G100" t="s">
        <v>301</v>
      </c>
      <c r="I100" t="s">
        <v>415</v>
      </c>
      <c r="J100" s="50">
        <v>1900</v>
      </c>
      <c r="K100" t="s">
        <v>309</v>
      </c>
      <c r="L100" s="44">
        <v>0</v>
      </c>
      <c r="M100" s="44">
        <v>0</v>
      </c>
      <c r="N100" s="44">
        <v>30</v>
      </c>
      <c r="O100" s="44">
        <v>0</v>
      </c>
      <c r="P100" t="str">
        <f t="shared" si="3"/>
        <v>60 WHITFIELD STREET, LONDON, W1T 4EU</v>
      </c>
    </row>
    <row r="101" spans="1:16" x14ac:dyDescent="0.25">
      <c r="A101" s="53">
        <v>146</v>
      </c>
      <c r="B101" t="s">
        <v>924</v>
      </c>
      <c r="C101" t="str">
        <f t="shared" si="2"/>
        <v>LONDON SCHOOL HYGIENE TROP (1 ROOM)_146</v>
      </c>
      <c r="D101" t="s">
        <v>597</v>
      </c>
      <c r="E101" t="s">
        <v>299</v>
      </c>
      <c r="F101" t="s">
        <v>598</v>
      </c>
      <c r="G101" t="s">
        <v>301</v>
      </c>
      <c r="J101" s="50">
        <v>1929</v>
      </c>
      <c r="L101" s="44">
        <v>0</v>
      </c>
      <c r="M101" s="44">
        <v>0</v>
      </c>
      <c r="N101" s="44">
        <v>10</v>
      </c>
      <c r="O101" s="44">
        <v>0</v>
      </c>
      <c r="P101" t="str">
        <f t="shared" si="3"/>
        <v>KEPPEL STREET, LONDON, WC1E 7HT</v>
      </c>
    </row>
    <row r="102" spans="1:16" x14ac:dyDescent="0.25">
      <c r="A102" s="53">
        <v>147</v>
      </c>
      <c r="B102" t="s">
        <v>599</v>
      </c>
      <c r="C102" t="str">
        <f t="shared" si="2"/>
        <v>HEALTH PROTECTION AGENCY (1 ROOM)_147</v>
      </c>
      <c r="D102" t="s">
        <v>964</v>
      </c>
      <c r="E102" t="s">
        <v>299</v>
      </c>
      <c r="F102" t="s">
        <v>600</v>
      </c>
      <c r="G102" t="s">
        <v>301</v>
      </c>
      <c r="J102" s="50">
        <v>1970</v>
      </c>
      <c r="L102" s="44">
        <v>0</v>
      </c>
      <c r="M102" s="44">
        <v>0</v>
      </c>
      <c r="N102" s="44">
        <v>10</v>
      </c>
      <c r="O102" s="44">
        <v>0</v>
      </c>
      <c r="P102" t="str">
        <f t="shared" si="3"/>
        <v>61 COLINDALE AVENUE, LONDON, NW9 5DF</v>
      </c>
    </row>
    <row r="103" spans="1:16" x14ac:dyDescent="0.25">
      <c r="A103" s="53">
        <v>148</v>
      </c>
      <c r="B103" t="s">
        <v>925</v>
      </c>
      <c r="C103" t="str">
        <f t="shared" si="2"/>
        <v>WILSON STREET, 69_148</v>
      </c>
      <c r="D103" t="s">
        <v>965</v>
      </c>
      <c r="E103" t="s">
        <v>299</v>
      </c>
      <c r="F103" t="s">
        <v>966</v>
      </c>
      <c r="G103" t="s">
        <v>301</v>
      </c>
      <c r="I103" t="s">
        <v>373</v>
      </c>
      <c r="J103" s="50">
        <v>2012</v>
      </c>
      <c r="L103" s="44">
        <v>937.4</v>
      </c>
      <c r="M103" s="44">
        <v>855.5</v>
      </c>
      <c r="N103" s="44">
        <v>766.9</v>
      </c>
      <c r="O103" s="44">
        <v>66.400000000000006</v>
      </c>
      <c r="P103" t="str">
        <f t="shared" si="3"/>
        <v>69 WILSON STREET, LONDON, EC2A 2BB</v>
      </c>
    </row>
    <row r="104" spans="1:16" x14ac:dyDescent="0.25">
      <c r="A104" s="53">
        <v>149</v>
      </c>
      <c r="B104" t="s">
        <v>926</v>
      </c>
      <c r="C104" t="str">
        <f t="shared" si="2"/>
        <v>BEDFORD PLACE, 33_149</v>
      </c>
      <c r="D104" t="s">
        <v>967</v>
      </c>
      <c r="E104" t="s">
        <v>299</v>
      </c>
      <c r="F104" t="s">
        <v>968</v>
      </c>
      <c r="G104" t="s">
        <v>301</v>
      </c>
      <c r="I104" t="s">
        <v>373</v>
      </c>
      <c r="J104" s="50" t="s">
        <v>969</v>
      </c>
      <c r="K104" t="s">
        <v>304</v>
      </c>
      <c r="L104" s="44">
        <v>684.3</v>
      </c>
      <c r="M104" s="44">
        <v>568.4</v>
      </c>
      <c r="N104" s="44">
        <v>307.60000000000002</v>
      </c>
      <c r="O104" s="44">
        <v>146.6</v>
      </c>
      <c r="P104" t="str">
        <f t="shared" si="3"/>
        <v>33, BEDFORD PLACE, LONDON, WC1B 5JU</v>
      </c>
    </row>
    <row r="105" spans="1:16" x14ac:dyDescent="0.25">
      <c r="A105" s="53">
        <v>150</v>
      </c>
      <c r="B105" t="s">
        <v>927</v>
      </c>
      <c r="C105" t="str">
        <f t="shared" si="2"/>
        <v>EUSTON ROAD, 222_150</v>
      </c>
      <c r="D105" t="s">
        <v>970</v>
      </c>
      <c r="E105" t="s">
        <v>299</v>
      </c>
      <c r="F105" t="s">
        <v>971</v>
      </c>
      <c r="G105" t="s">
        <v>301</v>
      </c>
      <c r="I105" t="s">
        <v>373</v>
      </c>
      <c r="J105" s="50">
        <v>1950</v>
      </c>
      <c r="L105" s="44">
        <v>2288</v>
      </c>
      <c r="M105" s="44">
        <v>2143.1999999999998</v>
      </c>
      <c r="N105" s="44">
        <v>1350.8</v>
      </c>
      <c r="O105" s="44">
        <v>392</v>
      </c>
      <c r="P105" t="str">
        <f t="shared" si="3"/>
        <v>222, EUSTON ROAD, LONDON, NW1 2DA</v>
      </c>
    </row>
    <row r="106" spans="1:16" x14ac:dyDescent="0.25">
      <c r="A106" s="53">
        <v>151</v>
      </c>
      <c r="B106" t="s">
        <v>928</v>
      </c>
      <c r="C106" t="str">
        <f t="shared" si="2"/>
        <v>AVIATION HOUSE_151</v>
      </c>
      <c r="D106" t="s">
        <v>972</v>
      </c>
      <c r="E106" t="s">
        <v>299</v>
      </c>
      <c r="F106" t="s">
        <v>973</v>
      </c>
      <c r="G106" t="s">
        <v>301</v>
      </c>
      <c r="I106" t="s">
        <v>373</v>
      </c>
      <c r="J106" s="50">
        <v>1904</v>
      </c>
      <c r="K106" t="s">
        <v>309</v>
      </c>
      <c r="L106" s="44">
        <v>3131.9</v>
      </c>
      <c r="M106" s="44">
        <v>2963.5</v>
      </c>
      <c r="N106" s="44">
        <v>2088.6</v>
      </c>
      <c r="O106" s="44">
        <v>751</v>
      </c>
      <c r="P106" t="str">
        <f t="shared" si="3"/>
        <v>125, KINGSWAY, LONDON, WC2B 6NH</v>
      </c>
    </row>
    <row r="107" spans="1:16" x14ac:dyDescent="0.25">
      <c r="A107" s="53">
        <v>152</v>
      </c>
      <c r="B107" t="s">
        <v>929</v>
      </c>
      <c r="C107" t="str">
        <f t="shared" si="2"/>
        <v>WHITTINGTN HOSPITAL - HIGHGATE WING_152</v>
      </c>
      <c r="D107" t="s">
        <v>974</v>
      </c>
      <c r="E107" t="s">
        <v>299</v>
      </c>
      <c r="F107" t="s">
        <v>975</v>
      </c>
      <c r="G107" t="s">
        <v>301</v>
      </c>
      <c r="I107" t="s">
        <v>373</v>
      </c>
      <c r="J107" s="50">
        <v>1900</v>
      </c>
      <c r="K107" t="s">
        <v>309</v>
      </c>
      <c r="L107" s="44">
        <v>754.1</v>
      </c>
      <c r="M107" s="44">
        <v>644.5</v>
      </c>
      <c r="N107" s="44">
        <v>508.1</v>
      </c>
      <c r="O107" s="44">
        <v>101.3</v>
      </c>
      <c r="P107" t="str">
        <f t="shared" si="3"/>
        <v>DARTMOUTH PARK HILL, LONDON, N19 5JG</v>
      </c>
    </row>
    <row r="108" spans="1:16" x14ac:dyDescent="0.25">
      <c r="A108" s="53">
        <v>153</v>
      </c>
      <c r="B108" t="s">
        <v>930</v>
      </c>
      <c r="C108" t="str">
        <f t="shared" si="2"/>
        <v>HAMPSTEAD ROAD, 62-64_153</v>
      </c>
      <c r="D108" t="s">
        <v>976</v>
      </c>
      <c r="E108" t="s">
        <v>299</v>
      </c>
      <c r="F108" t="s">
        <v>977</v>
      </c>
      <c r="G108" t="s">
        <v>301</v>
      </c>
      <c r="I108" t="s">
        <v>373</v>
      </c>
      <c r="J108" s="50">
        <v>1900</v>
      </c>
      <c r="K108" t="s">
        <v>309</v>
      </c>
      <c r="L108" s="44">
        <v>94.4</v>
      </c>
      <c r="M108" s="44">
        <v>83.8</v>
      </c>
      <c r="N108" s="44">
        <v>70.3</v>
      </c>
      <c r="O108" s="44">
        <v>6.2</v>
      </c>
      <c r="P108" t="str">
        <f t="shared" si="3"/>
        <v>62 - 64 HAMPSTEAD ROAD, LONDON, NW1 2NU</v>
      </c>
    </row>
    <row r="109" spans="1:16" x14ac:dyDescent="0.25">
      <c r="A109" s="53">
        <v>154</v>
      </c>
      <c r="B109" t="s">
        <v>931</v>
      </c>
      <c r="C109" t="str">
        <f t="shared" si="2"/>
        <v>ROYAL INSTITUTION, THE (11 ROOMS)_154</v>
      </c>
      <c r="D109" t="s">
        <v>978</v>
      </c>
      <c r="E109" t="s">
        <v>299</v>
      </c>
      <c r="F109" t="s">
        <v>979</v>
      </c>
      <c r="G109" t="s">
        <v>301</v>
      </c>
      <c r="J109" s="50">
        <v>1799</v>
      </c>
      <c r="L109" s="44">
        <v>0</v>
      </c>
      <c r="M109" s="44">
        <v>0</v>
      </c>
      <c r="N109" s="44">
        <v>268</v>
      </c>
      <c r="O109" s="44">
        <v>0</v>
      </c>
      <c r="P109" t="str">
        <f t="shared" si="3"/>
        <v>21 ALBEMARLE STREET, LONDON, W1S 4BS</v>
      </c>
    </row>
    <row r="110" spans="1:16" x14ac:dyDescent="0.25">
      <c r="A110" s="53">
        <v>155</v>
      </c>
      <c r="B110" t="s">
        <v>932</v>
      </c>
      <c r="C110" t="str">
        <f t="shared" si="2"/>
        <v>RUSSELL SQUARE, 17 (2 ROOMS)_155</v>
      </c>
      <c r="D110" t="s">
        <v>980</v>
      </c>
      <c r="E110" t="s">
        <v>299</v>
      </c>
      <c r="F110" t="s">
        <v>981</v>
      </c>
      <c r="G110" t="s">
        <v>301</v>
      </c>
      <c r="J110" s="50">
        <v>1976</v>
      </c>
      <c r="L110" s="44">
        <v>0</v>
      </c>
      <c r="M110" s="44">
        <v>0</v>
      </c>
      <c r="N110" s="44">
        <v>18</v>
      </c>
      <c r="O110" s="44">
        <v>0</v>
      </c>
      <c r="P110" t="str">
        <f t="shared" si="3"/>
        <v>17 RUSSELL SQUARE, LONDON, WC1B 5DR</v>
      </c>
    </row>
    <row r="111" spans="1:16" x14ac:dyDescent="0.25">
      <c r="A111" s="53">
        <v>156</v>
      </c>
      <c r="B111" t="s">
        <v>933</v>
      </c>
      <c r="C111" t="str">
        <f t="shared" si="2"/>
        <v>CAMLEY STREET, 103_156</v>
      </c>
      <c r="D111" t="s">
        <v>982</v>
      </c>
      <c r="E111" t="s">
        <v>299</v>
      </c>
      <c r="F111" t="s">
        <v>983</v>
      </c>
      <c r="L111" s="44">
        <v>0</v>
      </c>
      <c r="M111" s="44">
        <v>0</v>
      </c>
      <c r="N111" s="44">
        <v>0</v>
      </c>
      <c r="O111" s="44">
        <v>0</v>
      </c>
      <c r="P111" t="str">
        <f t="shared" si="3"/>
        <v>103 CAMLEY STREET, LONDON, N1C 4PF</v>
      </c>
    </row>
    <row r="112" spans="1:16" x14ac:dyDescent="0.25">
      <c r="A112" s="53">
        <v>157</v>
      </c>
      <c r="B112" t="s">
        <v>934</v>
      </c>
      <c r="C112" t="str">
        <f t="shared" si="2"/>
        <v>KING GEORGE HOSPITAL_157</v>
      </c>
      <c r="D112" t="s">
        <v>984</v>
      </c>
      <c r="E112" t="s">
        <v>985</v>
      </c>
      <c r="F112" t="s">
        <v>986</v>
      </c>
      <c r="L112" s="44">
        <v>0</v>
      </c>
      <c r="M112" s="44">
        <v>0</v>
      </c>
      <c r="N112" s="44">
        <v>0</v>
      </c>
      <c r="O112" s="44">
        <v>0</v>
      </c>
      <c r="P112" t="str">
        <f t="shared" si="3"/>
        <v>BARLEY LANE, ILFORD, IG3 8YB</v>
      </c>
    </row>
    <row r="113" spans="1:16" x14ac:dyDescent="0.25">
      <c r="A113" s="53">
        <v>158</v>
      </c>
      <c r="B113" t="s">
        <v>935</v>
      </c>
      <c r="C113" t="str">
        <f t="shared" si="2"/>
        <v>TEMPORARY WELFARE BLDG - BEACH SITE_158</v>
      </c>
      <c r="L113" s="44">
        <v>0</v>
      </c>
      <c r="M113" s="44">
        <v>0</v>
      </c>
      <c r="N113" s="44">
        <v>0</v>
      </c>
      <c r="O113" s="44">
        <v>0</v>
      </c>
      <c r="P113" t="str">
        <f t="shared" si="3"/>
        <v xml:space="preserve">, , </v>
      </c>
    </row>
    <row r="114" spans="1:16" x14ac:dyDescent="0.25">
      <c r="A114" s="53">
        <v>159</v>
      </c>
      <c r="B114" t="s">
        <v>936</v>
      </c>
      <c r="C114" t="str">
        <f t="shared" si="2"/>
        <v>CIB - TEMPORARY WELFARE BLDG_159</v>
      </c>
      <c r="L114" s="44">
        <v>0</v>
      </c>
      <c r="M114" s="44">
        <v>0</v>
      </c>
      <c r="N114" s="44">
        <v>0</v>
      </c>
      <c r="O114" s="44">
        <v>0</v>
      </c>
      <c r="P114" t="str">
        <f t="shared" si="3"/>
        <v xml:space="preserve">, , </v>
      </c>
    </row>
    <row r="115" spans="1:16" x14ac:dyDescent="0.25">
      <c r="A115" s="53">
        <v>160</v>
      </c>
      <c r="B115" t="s">
        <v>937</v>
      </c>
      <c r="C115" t="str">
        <f t="shared" si="2"/>
        <v>PAVILION - TEMPORARY WELFARE BUILDI_160</v>
      </c>
      <c r="L115" s="44">
        <v>0</v>
      </c>
      <c r="M115" s="44">
        <v>0</v>
      </c>
      <c r="N115" s="44">
        <v>0</v>
      </c>
      <c r="O115" s="44">
        <v>0</v>
      </c>
      <c r="P115" t="str">
        <f t="shared" si="3"/>
        <v xml:space="preserve">, , </v>
      </c>
    </row>
    <row r="116" spans="1:16" x14ac:dyDescent="0.25">
      <c r="A116" s="53">
        <v>161</v>
      </c>
      <c r="B116" t="s">
        <v>938</v>
      </c>
      <c r="C116" t="str">
        <f t="shared" si="2"/>
        <v>JAPANESE GARDEN - TEMPORARY WELFARE_161</v>
      </c>
      <c r="L116" s="44">
        <v>0</v>
      </c>
      <c r="M116" s="44">
        <v>0</v>
      </c>
      <c r="N116" s="44">
        <v>0</v>
      </c>
      <c r="O116" s="44">
        <v>0</v>
      </c>
      <c r="P116" t="str">
        <f t="shared" si="3"/>
        <v xml:space="preserve">, , </v>
      </c>
    </row>
    <row r="117" spans="1:16" x14ac:dyDescent="0.25">
      <c r="A117" s="53">
        <v>198</v>
      </c>
      <c r="B117" t="s">
        <v>601</v>
      </c>
      <c r="C117" t="str">
        <f t="shared" si="2"/>
        <v>HATTER INSTITUTE_198</v>
      </c>
      <c r="D117" t="s">
        <v>602</v>
      </c>
      <c r="E117" t="s">
        <v>299</v>
      </c>
      <c r="F117" t="s">
        <v>603</v>
      </c>
      <c r="G117" t="s">
        <v>301</v>
      </c>
      <c r="I117" t="s">
        <v>415</v>
      </c>
      <c r="J117" s="50">
        <v>2004</v>
      </c>
      <c r="K117" t="s">
        <v>309</v>
      </c>
      <c r="L117" s="44">
        <v>1959</v>
      </c>
      <c r="M117" s="44">
        <v>1793.4</v>
      </c>
      <c r="N117" s="44">
        <v>1163.3</v>
      </c>
      <c r="O117" s="44">
        <v>476.6</v>
      </c>
      <c r="P117" t="str">
        <f t="shared" si="3"/>
        <v>51-67 CHENNIES MEWS, LONDON, WC1E 6HX</v>
      </c>
    </row>
    <row r="118" spans="1:16" x14ac:dyDescent="0.25">
      <c r="A118" s="53">
        <v>200</v>
      </c>
      <c r="B118" t="s">
        <v>604</v>
      </c>
      <c r="C118" t="str">
        <f t="shared" si="2"/>
        <v>PAUL O'GORMAN BUILDING_200</v>
      </c>
      <c r="D118" t="s">
        <v>605</v>
      </c>
      <c r="E118" t="s">
        <v>299</v>
      </c>
      <c r="F118" t="s">
        <v>606</v>
      </c>
      <c r="G118" t="s">
        <v>301</v>
      </c>
      <c r="H118" t="s">
        <v>607</v>
      </c>
      <c r="I118" t="s">
        <v>303</v>
      </c>
      <c r="J118" s="50">
        <v>2006</v>
      </c>
      <c r="K118" t="s">
        <v>309</v>
      </c>
      <c r="L118" s="44">
        <v>9782.9</v>
      </c>
      <c r="M118" s="44">
        <v>9397.5</v>
      </c>
      <c r="N118" s="44">
        <v>5937.4</v>
      </c>
      <c r="O118" s="44">
        <v>2575.3000000000002</v>
      </c>
      <c r="P118" t="str">
        <f t="shared" si="3"/>
        <v>72 HUNTLEY STREET, LONDON, WC1E 6DD</v>
      </c>
    </row>
    <row r="119" spans="1:16" x14ac:dyDescent="0.25">
      <c r="A119" s="53">
        <v>201</v>
      </c>
      <c r="B119" t="s">
        <v>608</v>
      </c>
      <c r="C119" t="str">
        <f t="shared" si="2"/>
        <v>ROCKEFELLER BUILDING_201</v>
      </c>
      <c r="D119" t="s">
        <v>609</v>
      </c>
      <c r="E119" t="s">
        <v>299</v>
      </c>
      <c r="F119" t="s">
        <v>610</v>
      </c>
      <c r="G119" t="s">
        <v>301</v>
      </c>
      <c r="H119" t="s">
        <v>611</v>
      </c>
      <c r="I119" t="s">
        <v>303</v>
      </c>
      <c r="J119" s="50">
        <v>1907</v>
      </c>
      <c r="K119" t="s">
        <v>304</v>
      </c>
      <c r="L119" s="44">
        <v>8483.7000000000007</v>
      </c>
      <c r="M119" s="44">
        <v>7687.7</v>
      </c>
      <c r="N119" s="44">
        <v>4607.18</v>
      </c>
      <c r="O119" s="44">
        <v>2514.23</v>
      </c>
      <c r="P119" t="str">
        <f t="shared" si="3"/>
        <v>21 UNIVERSITY STREET, LONDON, WC1E 6DE</v>
      </c>
    </row>
    <row r="120" spans="1:16" x14ac:dyDescent="0.25">
      <c r="A120" s="53">
        <v>202</v>
      </c>
      <c r="B120" t="s">
        <v>612</v>
      </c>
      <c r="C120" t="str">
        <f t="shared" si="2"/>
        <v>RAYNE INSTITUTE_202</v>
      </c>
      <c r="D120" t="s">
        <v>613</v>
      </c>
      <c r="E120" t="s">
        <v>299</v>
      </c>
      <c r="F120" t="s">
        <v>614</v>
      </c>
      <c r="G120" t="s">
        <v>301</v>
      </c>
      <c r="H120" t="s">
        <v>615</v>
      </c>
      <c r="I120" t="s">
        <v>373</v>
      </c>
      <c r="J120" s="50">
        <v>1976</v>
      </c>
      <c r="K120" t="s">
        <v>309</v>
      </c>
      <c r="L120" s="44">
        <v>6173.3</v>
      </c>
      <c r="M120" s="44">
        <v>5944.2</v>
      </c>
      <c r="N120" s="44">
        <v>3322.2</v>
      </c>
      <c r="O120" s="44">
        <v>2988.8</v>
      </c>
      <c r="P120" t="str">
        <f t="shared" si="3"/>
        <v>5 UNIVERSITY STREET, LONDON, WC1E 6JJ</v>
      </c>
    </row>
    <row r="121" spans="1:16" x14ac:dyDescent="0.25">
      <c r="A121" s="53">
        <v>203</v>
      </c>
      <c r="B121" t="s">
        <v>616</v>
      </c>
      <c r="C121" t="str">
        <f t="shared" si="2"/>
        <v>GOWER ST 115-117_203</v>
      </c>
      <c r="D121" t="s">
        <v>617</v>
      </c>
      <c r="E121" t="s">
        <v>618</v>
      </c>
      <c r="F121" t="s">
        <v>573</v>
      </c>
      <c r="G121" t="s">
        <v>301</v>
      </c>
      <c r="H121" t="s">
        <v>619</v>
      </c>
      <c r="I121" t="s">
        <v>303</v>
      </c>
      <c r="J121" s="50">
        <v>1800</v>
      </c>
      <c r="K121" t="s">
        <v>304</v>
      </c>
      <c r="L121" s="44">
        <v>759.5</v>
      </c>
      <c r="M121" s="44">
        <v>703.7</v>
      </c>
      <c r="N121" s="44">
        <v>429.6</v>
      </c>
      <c r="O121" s="44">
        <v>208.9</v>
      </c>
      <c r="P121" t="str">
        <f t="shared" si="3"/>
        <v>115-117 GOWER STREET, LONODN, WC1E 6AP</v>
      </c>
    </row>
    <row r="122" spans="1:16" x14ac:dyDescent="0.25">
      <c r="A122" s="53">
        <v>204</v>
      </c>
      <c r="B122" t="s">
        <v>620</v>
      </c>
      <c r="C122" t="str">
        <f t="shared" si="2"/>
        <v>CHENIES MEWS, 86-98_204</v>
      </c>
      <c r="D122" t="s">
        <v>621</v>
      </c>
      <c r="E122" t="s">
        <v>299</v>
      </c>
      <c r="F122" t="s">
        <v>603</v>
      </c>
      <c r="G122" t="s">
        <v>301</v>
      </c>
      <c r="H122" t="s">
        <v>622</v>
      </c>
      <c r="I122" t="s">
        <v>303</v>
      </c>
      <c r="J122" s="50">
        <v>1895</v>
      </c>
      <c r="K122" t="s">
        <v>309</v>
      </c>
      <c r="L122" s="44">
        <v>2052</v>
      </c>
      <c r="M122" s="44">
        <v>1874.5</v>
      </c>
      <c r="N122" s="44">
        <v>684.28</v>
      </c>
      <c r="O122" s="44">
        <v>952.62</v>
      </c>
      <c r="P122" t="str">
        <f t="shared" si="3"/>
        <v>86-96 &amp; 96A-98 CHENIES MEWS, LONDON, WC1E 6HX</v>
      </c>
    </row>
    <row r="123" spans="1:16" x14ac:dyDescent="0.25">
      <c r="A123" s="53">
        <v>207</v>
      </c>
      <c r="B123" t="s">
        <v>623</v>
      </c>
      <c r="C123" t="str">
        <f t="shared" si="2"/>
        <v>ARTHUR TATTERSALL HOUSE_207</v>
      </c>
      <c r="D123" t="s">
        <v>624</v>
      </c>
      <c r="E123" t="s">
        <v>299</v>
      </c>
      <c r="F123" t="s">
        <v>625</v>
      </c>
      <c r="G123" t="s">
        <v>413</v>
      </c>
      <c r="H123" t="s">
        <v>626</v>
      </c>
      <c r="I123" t="s">
        <v>303</v>
      </c>
      <c r="J123" s="50">
        <v>1800</v>
      </c>
      <c r="K123" t="s">
        <v>304</v>
      </c>
      <c r="L123" s="44">
        <v>3227.8</v>
      </c>
      <c r="M123" s="44">
        <v>3003.9</v>
      </c>
      <c r="N123" s="44">
        <v>1566.8</v>
      </c>
      <c r="O123" s="44">
        <v>695.9</v>
      </c>
      <c r="P123" t="str">
        <f t="shared" si="3"/>
        <v>119-131 GOWER STREET, LONDON, WC1E 6AT</v>
      </c>
    </row>
    <row r="124" spans="1:16" ht="15" customHeight="1" x14ac:dyDescent="0.25">
      <c r="A124" s="53">
        <v>209</v>
      </c>
      <c r="B124" t="s">
        <v>627</v>
      </c>
      <c r="C124" t="str">
        <f t="shared" si="2"/>
        <v>PRANKERD HOUSE_209</v>
      </c>
      <c r="D124" t="s">
        <v>628</v>
      </c>
      <c r="E124" t="s">
        <v>299</v>
      </c>
      <c r="F124" t="s">
        <v>629</v>
      </c>
      <c r="G124" t="s">
        <v>413</v>
      </c>
      <c r="H124" t="s">
        <v>630</v>
      </c>
      <c r="I124" t="s">
        <v>303</v>
      </c>
      <c r="J124" s="50">
        <v>1938</v>
      </c>
      <c r="K124" t="s">
        <v>309</v>
      </c>
      <c r="L124" s="44">
        <v>1397.1</v>
      </c>
      <c r="M124" s="44">
        <v>1292.3</v>
      </c>
      <c r="N124" s="44">
        <v>724.5</v>
      </c>
      <c r="O124" s="44">
        <v>475.2</v>
      </c>
      <c r="P124" t="str">
        <f t="shared" si="3"/>
        <v>195 NORTH GOWER STREET, LONDON, NW1 2NJ</v>
      </c>
    </row>
    <row r="125" spans="1:16" x14ac:dyDescent="0.25">
      <c r="A125" s="53">
        <v>210</v>
      </c>
      <c r="B125" t="s">
        <v>631</v>
      </c>
      <c r="C125" t="str">
        <f t="shared" si="2"/>
        <v>CLIFFORD PUGH HOUSE_210</v>
      </c>
      <c r="D125" t="s">
        <v>632</v>
      </c>
      <c r="E125" t="s">
        <v>299</v>
      </c>
      <c r="F125" t="s">
        <v>633</v>
      </c>
      <c r="G125" t="s">
        <v>413</v>
      </c>
      <c r="H125" t="s">
        <v>634</v>
      </c>
      <c r="I125" t="s">
        <v>303</v>
      </c>
      <c r="J125" s="50">
        <v>1900</v>
      </c>
      <c r="K125" t="s">
        <v>309</v>
      </c>
      <c r="L125" s="44">
        <v>1086.8</v>
      </c>
      <c r="M125" s="44">
        <v>980.4</v>
      </c>
      <c r="N125" s="44">
        <v>666.4</v>
      </c>
      <c r="O125" s="44">
        <v>220.5</v>
      </c>
      <c r="P125" t="str">
        <f t="shared" si="3"/>
        <v>5-7 LANCASTER GROVE, LONDON, NW3 4EU</v>
      </c>
    </row>
    <row r="126" spans="1:16" x14ac:dyDescent="0.25">
      <c r="A126" s="53">
        <v>212</v>
      </c>
      <c r="B126" t="s">
        <v>636</v>
      </c>
      <c r="C126" t="str">
        <f t="shared" si="2"/>
        <v>CRUCIFORM BUILDING_212</v>
      </c>
      <c r="D126" t="s">
        <v>298</v>
      </c>
      <c r="E126" t="s">
        <v>299</v>
      </c>
      <c r="F126" t="s">
        <v>300</v>
      </c>
      <c r="G126" t="s">
        <v>301</v>
      </c>
      <c r="H126" t="s">
        <v>637</v>
      </c>
      <c r="I126" t="s">
        <v>373</v>
      </c>
      <c r="J126" s="50">
        <v>1906</v>
      </c>
      <c r="K126" t="s">
        <v>304</v>
      </c>
      <c r="L126" s="44">
        <v>18390.5</v>
      </c>
      <c r="M126" s="44">
        <v>16582.8</v>
      </c>
      <c r="N126" s="44">
        <v>9039.89</v>
      </c>
      <c r="O126" s="44">
        <v>4906.2</v>
      </c>
      <c r="P126" t="str">
        <f t="shared" si="3"/>
        <v>GOWER STREET, LONDON, WC1E 6BT</v>
      </c>
    </row>
    <row r="127" spans="1:16" x14ac:dyDescent="0.25">
      <c r="A127" s="53">
        <v>215</v>
      </c>
      <c r="B127" t="s">
        <v>638</v>
      </c>
      <c r="C127" t="str">
        <f t="shared" si="2"/>
        <v>MORTIMER MARKET CENTRE_215</v>
      </c>
      <c r="D127" t="s">
        <v>572</v>
      </c>
      <c r="E127" t="s">
        <v>299</v>
      </c>
      <c r="F127" t="s">
        <v>987</v>
      </c>
      <c r="G127" t="s">
        <v>301</v>
      </c>
      <c r="H127" t="s">
        <v>640</v>
      </c>
      <c r="I127" t="s">
        <v>373</v>
      </c>
      <c r="J127" s="50">
        <v>1960</v>
      </c>
      <c r="K127" t="s">
        <v>309</v>
      </c>
      <c r="L127" s="44">
        <v>565.29999999999995</v>
      </c>
      <c r="M127" s="44">
        <v>471.6</v>
      </c>
      <c r="N127" s="44">
        <v>458.5</v>
      </c>
      <c r="O127" s="44">
        <v>0</v>
      </c>
      <c r="P127" t="str">
        <f t="shared" si="3"/>
        <v>CAPPER STREET, LONDON, WC1E 6LB</v>
      </c>
    </row>
    <row r="128" spans="1:16" x14ac:dyDescent="0.25">
      <c r="A128" s="53">
        <v>219</v>
      </c>
      <c r="B128" t="s">
        <v>939</v>
      </c>
      <c r="C128" t="str">
        <f t="shared" si="2"/>
        <v>SHROPSHIRE HOUSE_219</v>
      </c>
      <c r="D128" t="s">
        <v>988</v>
      </c>
      <c r="E128" t="s">
        <v>299</v>
      </c>
      <c r="F128" t="s">
        <v>989</v>
      </c>
      <c r="I128" t="s">
        <v>373</v>
      </c>
      <c r="K128" t="s">
        <v>309</v>
      </c>
      <c r="L128" s="44">
        <v>0</v>
      </c>
      <c r="M128" s="44">
        <v>0</v>
      </c>
      <c r="N128" s="44">
        <v>0</v>
      </c>
      <c r="O128" s="44">
        <v>0</v>
      </c>
      <c r="P128" t="str">
        <f t="shared" si="3"/>
        <v>11-20 CAPPER STREET, LONDON, WC1E 6JA</v>
      </c>
    </row>
    <row r="129" spans="1:16" x14ac:dyDescent="0.25">
      <c r="A129" s="53">
        <v>231</v>
      </c>
      <c r="B129" t="s">
        <v>940</v>
      </c>
      <c r="C129" t="str">
        <f t="shared" si="2"/>
        <v>INST OF OPHTHALM - WOLFSON BLDG_231</v>
      </c>
      <c r="D129" t="s">
        <v>641</v>
      </c>
      <c r="E129" t="s">
        <v>299</v>
      </c>
      <c r="F129" t="s">
        <v>642</v>
      </c>
      <c r="G129" t="s">
        <v>301</v>
      </c>
      <c r="H129" t="s">
        <v>643</v>
      </c>
      <c r="I129" t="s">
        <v>303</v>
      </c>
      <c r="J129" s="50">
        <v>1950</v>
      </c>
      <c r="K129" t="s">
        <v>309</v>
      </c>
      <c r="L129" s="44">
        <v>547.9</v>
      </c>
      <c r="M129" s="44">
        <v>476.6</v>
      </c>
      <c r="N129" s="44">
        <v>322.3</v>
      </c>
      <c r="O129" s="44">
        <v>133.5</v>
      </c>
      <c r="P129" t="str">
        <f t="shared" si="3"/>
        <v>27-29 CAYTON STREET, LONDON, EC1V 9EJ</v>
      </c>
    </row>
    <row r="130" spans="1:16" x14ac:dyDescent="0.25">
      <c r="A130" s="53">
        <v>232</v>
      </c>
      <c r="B130" t="s">
        <v>941</v>
      </c>
      <c r="C130" t="str">
        <f t="shared" si="2"/>
        <v>INST OF OPHTHALM - ASHTON BUILDING_232</v>
      </c>
      <c r="D130" t="s">
        <v>644</v>
      </c>
      <c r="E130" t="s">
        <v>299</v>
      </c>
      <c r="F130" t="s">
        <v>645</v>
      </c>
      <c r="G130" t="s">
        <v>301</v>
      </c>
      <c r="H130" t="s">
        <v>646</v>
      </c>
      <c r="I130" t="s">
        <v>303</v>
      </c>
      <c r="J130" s="50">
        <v>1990</v>
      </c>
      <c r="K130" t="s">
        <v>309</v>
      </c>
      <c r="L130" s="44">
        <v>3686.4</v>
      </c>
      <c r="M130" s="44">
        <v>3459.6</v>
      </c>
      <c r="N130" s="44">
        <v>1913.4</v>
      </c>
      <c r="O130" s="44">
        <v>1339.3</v>
      </c>
      <c r="P130" t="str">
        <f t="shared" si="3"/>
        <v>11-43 BATH STREET, LONDON, EC1V 9EL</v>
      </c>
    </row>
    <row r="131" spans="1:16" x14ac:dyDescent="0.25">
      <c r="A131" s="53">
        <v>233</v>
      </c>
      <c r="B131" t="s">
        <v>647</v>
      </c>
      <c r="C131" t="str">
        <f t="shared" ref="C131:C194" si="4">CONCATENATE(B131, "_", A131)</f>
        <v>MOORFIELDS EYE HOSPITAL_233</v>
      </c>
      <c r="D131" t="s">
        <v>648</v>
      </c>
      <c r="E131" t="s">
        <v>299</v>
      </c>
      <c r="F131" t="s">
        <v>649</v>
      </c>
      <c r="G131" t="s">
        <v>301</v>
      </c>
      <c r="H131" t="s">
        <v>650</v>
      </c>
      <c r="I131" t="s">
        <v>415</v>
      </c>
      <c r="J131" s="50">
        <v>1899</v>
      </c>
      <c r="K131" t="s">
        <v>309</v>
      </c>
      <c r="L131" s="44">
        <v>390.7</v>
      </c>
      <c r="M131" s="44">
        <v>366.3</v>
      </c>
      <c r="N131" s="44">
        <v>267.8</v>
      </c>
      <c r="O131" s="44">
        <v>85</v>
      </c>
      <c r="P131" t="str">
        <f t="shared" ref="P131:P194" si="5">CONCATENATE(D131, ", ",E131,", ",F131)</f>
        <v>162 CITY ROAD, LONDON, EC1V 2PD</v>
      </c>
    </row>
    <row r="132" spans="1:16" x14ac:dyDescent="0.25">
      <c r="A132" s="53">
        <v>234</v>
      </c>
      <c r="B132" t="s">
        <v>942</v>
      </c>
      <c r="C132" t="str">
        <f t="shared" si="4"/>
        <v>INST OF OPHTHALM - CAYTON ST, 17-25_234</v>
      </c>
      <c r="D132" t="s">
        <v>651</v>
      </c>
      <c r="E132" t="s">
        <v>299</v>
      </c>
      <c r="F132" t="s">
        <v>652</v>
      </c>
      <c r="G132" t="s">
        <v>301</v>
      </c>
      <c r="H132" t="s">
        <v>653</v>
      </c>
      <c r="I132" t="s">
        <v>303</v>
      </c>
      <c r="J132" s="50">
        <v>1950</v>
      </c>
      <c r="K132" t="s">
        <v>309</v>
      </c>
      <c r="L132" s="44">
        <v>1899.5</v>
      </c>
      <c r="M132" s="44">
        <v>1718.9</v>
      </c>
      <c r="N132" s="44">
        <v>1026.2</v>
      </c>
      <c r="O132" s="44">
        <v>587</v>
      </c>
      <c r="P132" t="str">
        <f t="shared" si="5"/>
        <v>17-25 CAYTON STREET, LONDON, EC1V 9EH</v>
      </c>
    </row>
    <row r="133" spans="1:16" x14ac:dyDescent="0.25">
      <c r="A133" s="53">
        <v>235</v>
      </c>
      <c r="B133" t="s">
        <v>654</v>
      </c>
      <c r="C133" t="str">
        <f t="shared" si="4"/>
        <v>CHANDLER HOUSE_235</v>
      </c>
      <c r="D133" t="s">
        <v>655</v>
      </c>
      <c r="E133" t="s">
        <v>299</v>
      </c>
      <c r="F133" t="s">
        <v>656</v>
      </c>
      <c r="G133" t="s">
        <v>301</v>
      </c>
      <c r="H133" t="s">
        <v>657</v>
      </c>
      <c r="I133" t="s">
        <v>303</v>
      </c>
      <c r="J133" s="50">
        <v>1900</v>
      </c>
      <c r="K133" t="s">
        <v>309</v>
      </c>
      <c r="L133" s="44">
        <v>4555.8</v>
      </c>
      <c r="M133" s="44">
        <v>4047.1</v>
      </c>
      <c r="N133" s="44">
        <v>2463.35</v>
      </c>
      <c r="O133" s="44">
        <v>1175.2</v>
      </c>
      <c r="P133" t="str">
        <f t="shared" si="5"/>
        <v>2 WAKEFIELD STREET, LONDON, WC1N 1PF</v>
      </c>
    </row>
    <row r="134" spans="1:16" x14ac:dyDescent="0.25">
      <c r="A134" s="53">
        <v>236</v>
      </c>
      <c r="B134" t="s">
        <v>658</v>
      </c>
      <c r="C134" t="str">
        <f t="shared" si="4"/>
        <v>INST NEUROLOGY - 1 WAKEFIELD ST_236</v>
      </c>
      <c r="D134" t="s">
        <v>659</v>
      </c>
      <c r="E134" t="s">
        <v>299</v>
      </c>
      <c r="F134" t="s">
        <v>660</v>
      </c>
      <c r="G134" t="s">
        <v>301</v>
      </c>
      <c r="H134" t="s">
        <v>661</v>
      </c>
      <c r="I134" t="s">
        <v>303</v>
      </c>
      <c r="J134" s="50">
        <v>1950</v>
      </c>
      <c r="K134" t="s">
        <v>309</v>
      </c>
      <c r="L134" s="44">
        <v>3364.8</v>
      </c>
      <c r="M134" s="44">
        <v>2982.5</v>
      </c>
      <c r="N134" s="44">
        <v>2043.22</v>
      </c>
      <c r="O134" s="44">
        <v>724.98</v>
      </c>
      <c r="P134" t="str">
        <f t="shared" si="5"/>
        <v>1 WAKEFIELD STREET, LONDON, WC1N 1PJ</v>
      </c>
    </row>
    <row r="135" spans="1:16" x14ac:dyDescent="0.25">
      <c r="A135" s="53">
        <v>237</v>
      </c>
      <c r="B135" t="s">
        <v>662</v>
      </c>
      <c r="C135" t="str">
        <f t="shared" si="4"/>
        <v>ICH - MAIN BUILDING_237</v>
      </c>
      <c r="D135" t="s">
        <v>663</v>
      </c>
      <c r="E135" t="s">
        <v>299</v>
      </c>
      <c r="F135" t="s">
        <v>664</v>
      </c>
      <c r="G135" t="s">
        <v>301</v>
      </c>
      <c r="H135" t="s">
        <v>665</v>
      </c>
      <c r="I135" t="s">
        <v>373</v>
      </c>
      <c r="J135" s="50">
        <v>1955</v>
      </c>
      <c r="K135" t="s">
        <v>309</v>
      </c>
      <c r="L135" s="44">
        <v>7772</v>
      </c>
      <c r="M135" s="44">
        <v>6604.7</v>
      </c>
      <c r="N135" s="44">
        <v>3895</v>
      </c>
      <c r="O135" s="44">
        <v>2260.3000000000002</v>
      </c>
      <c r="P135" t="str">
        <f t="shared" si="5"/>
        <v>30 GUILDFORD STREET, LONDON, WC1N 1EH</v>
      </c>
    </row>
    <row r="136" spans="1:16" x14ac:dyDescent="0.25">
      <c r="A136" s="53">
        <v>238</v>
      </c>
      <c r="B136" t="s">
        <v>666</v>
      </c>
      <c r="C136" t="str">
        <f t="shared" si="4"/>
        <v>ICH - WELLCOME TRUST BUILDING_238</v>
      </c>
      <c r="D136" t="s">
        <v>667</v>
      </c>
      <c r="E136" t="s">
        <v>299</v>
      </c>
      <c r="F136" t="s">
        <v>664</v>
      </c>
      <c r="G136" t="s">
        <v>301</v>
      </c>
      <c r="H136" t="s">
        <v>668</v>
      </c>
      <c r="I136" t="s">
        <v>373</v>
      </c>
      <c r="J136" s="50">
        <v>1997</v>
      </c>
      <c r="K136" t="s">
        <v>309</v>
      </c>
      <c r="L136" s="44">
        <v>3283.6</v>
      </c>
      <c r="M136" s="44">
        <v>2998.9</v>
      </c>
      <c r="N136" s="44">
        <v>2066.6999999999998</v>
      </c>
      <c r="O136" s="44">
        <v>771.3</v>
      </c>
      <c r="P136" t="str">
        <f t="shared" si="5"/>
        <v>30 GUILFORD STREET, LONDON, WC1N 1EH</v>
      </c>
    </row>
    <row r="137" spans="1:16" x14ac:dyDescent="0.25">
      <c r="A137" s="53">
        <v>239</v>
      </c>
      <c r="B137" t="s">
        <v>669</v>
      </c>
      <c r="C137" t="str">
        <f t="shared" si="4"/>
        <v>ICH - PHILIP ULLMAN WING_239</v>
      </c>
      <c r="D137" t="s">
        <v>667</v>
      </c>
      <c r="E137" t="s">
        <v>299</v>
      </c>
      <c r="F137" t="s">
        <v>664</v>
      </c>
      <c r="G137" t="s">
        <v>301</v>
      </c>
      <c r="H137" t="s">
        <v>670</v>
      </c>
      <c r="I137" t="s">
        <v>373</v>
      </c>
      <c r="J137" s="50">
        <v>1980</v>
      </c>
      <c r="K137" t="s">
        <v>309</v>
      </c>
      <c r="L137" s="44">
        <v>4027.5</v>
      </c>
      <c r="M137" s="44">
        <v>3583.4</v>
      </c>
      <c r="N137" s="44">
        <v>2429</v>
      </c>
      <c r="O137" s="44">
        <v>940.1</v>
      </c>
      <c r="P137" t="str">
        <f t="shared" si="5"/>
        <v>30 GUILFORD STREET, LONDON, WC1N 1EH</v>
      </c>
    </row>
    <row r="138" spans="1:16" x14ac:dyDescent="0.25">
      <c r="A138" s="53">
        <v>240</v>
      </c>
      <c r="B138" t="s">
        <v>671</v>
      </c>
      <c r="C138" t="str">
        <f t="shared" si="4"/>
        <v>ICH - WOLFSON CENTRE_240</v>
      </c>
      <c r="D138" t="s">
        <v>672</v>
      </c>
      <c r="E138" t="s">
        <v>299</v>
      </c>
      <c r="F138" t="s">
        <v>673</v>
      </c>
      <c r="G138" t="s">
        <v>301</v>
      </c>
      <c r="H138" t="s">
        <v>674</v>
      </c>
      <c r="I138" t="s">
        <v>373</v>
      </c>
      <c r="J138" s="50">
        <v>1970</v>
      </c>
      <c r="K138" t="s">
        <v>309</v>
      </c>
      <c r="L138" s="44">
        <v>1074.0999999999999</v>
      </c>
      <c r="M138" s="44">
        <v>1007.9</v>
      </c>
      <c r="N138" s="44">
        <v>623.70000000000005</v>
      </c>
      <c r="O138" s="44">
        <v>321.3</v>
      </c>
      <c r="P138" t="str">
        <f t="shared" si="5"/>
        <v>MECKLENBURGH SQUARE, LONDON, WC1N2AD</v>
      </c>
    </row>
    <row r="139" spans="1:16" x14ac:dyDescent="0.25">
      <c r="A139" s="53">
        <v>241</v>
      </c>
      <c r="B139" t="s">
        <v>675</v>
      </c>
      <c r="C139" t="str">
        <f t="shared" si="4"/>
        <v>ICH - CAMELIA BOTNAR BUILDING_241</v>
      </c>
      <c r="D139" t="s">
        <v>676</v>
      </c>
      <c r="E139" t="s">
        <v>299</v>
      </c>
      <c r="F139" t="s">
        <v>677</v>
      </c>
      <c r="G139" t="s">
        <v>301</v>
      </c>
      <c r="H139" t="s">
        <v>678</v>
      </c>
      <c r="I139" t="s">
        <v>415</v>
      </c>
      <c r="J139" s="50">
        <v>1996</v>
      </c>
      <c r="K139" t="s">
        <v>309</v>
      </c>
      <c r="L139" s="44">
        <v>0</v>
      </c>
      <c r="M139" s="44">
        <v>0</v>
      </c>
      <c r="N139" s="44">
        <v>812.77</v>
      </c>
      <c r="O139" s="44">
        <v>0</v>
      </c>
      <c r="P139" t="str">
        <f t="shared" si="5"/>
        <v>85, LAMBS CONDUIT STREET, LONDON, WC1N 3LH</v>
      </c>
    </row>
    <row r="140" spans="1:16" x14ac:dyDescent="0.25">
      <c r="A140" s="53">
        <v>242</v>
      </c>
      <c r="B140" t="s">
        <v>679</v>
      </c>
      <c r="C140" t="str">
        <f t="shared" si="4"/>
        <v>INST NEUROLOGY - QUEEN SQUARE HOUSE_242</v>
      </c>
      <c r="D140" t="s">
        <v>680</v>
      </c>
      <c r="E140" t="s">
        <v>299</v>
      </c>
      <c r="F140" t="s">
        <v>681</v>
      </c>
      <c r="G140" t="s">
        <v>301</v>
      </c>
      <c r="H140" t="s">
        <v>682</v>
      </c>
      <c r="I140" t="s">
        <v>303</v>
      </c>
      <c r="J140" s="50">
        <v>1978</v>
      </c>
      <c r="K140" t="s">
        <v>309</v>
      </c>
      <c r="L140" s="44">
        <v>11018.1</v>
      </c>
      <c r="M140" s="44">
        <v>10590.6</v>
      </c>
      <c r="N140" s="44">
        <v>5604.08</v>
      </c>
      <c r="O140" s="44">
        <v>3905</v>
      </c>
      <c r="P140" t="str">
        <f t="shared" si="5"/>
        <v>22 QUEEN SQUARE, LONDON, WC1N 3RX</v>
      </c>
    </row>
    <row r="141" spans="1:16" x14ac:dyDescent="0.25">
      <c r="A141" s="53">
        <v>243</v>
      </c>
      <c r="B141" t="s">
        <v>683</v>
      </c>
      <c r="C141" t="str">
        <f t="shared" si="4"/>
        <v>INST NEUROLOGY - 23 QUEEN SQUARE_243</v>
      </c>
      <c r="D141" t="s">
        <v>684</v>
      </c>
      <c r="E141" t="s">
        <v>299</v>
      </c>
      <c r="F141" t="s">
        <v>681</v>
      </c>
      <c r="G141" t="s">
        <v>301</v>
      </c>
      <c r="H141" t="s">
        <v>685</v>
      </c>
      <c r="I141" t="s">
        <v>635</v>
      </c>
      <c r="J141" s="50">
        <v>1932</v>
      </c>
      <c r="K141" t="s">
        <v>309</v>
      </c>
      <c r="L141" s="44">
        <v>609</v>
      </c>
      <c r="M141" s="44">
        <v>551</v>
      </c>
      <c r="N141" s="44">
        <v>425.7</v>
      </c>
      <c r="O141" s="44">
        <v>95.2</v>
      </c>
      <c r="P141" t="str">
        <f t="shared" si="5"/>
        <v>23 QUEEN SQUARE, LONDON, WC1N 3RX</v>
      </c>
    </row>
    <row r="142" spans="1:16" x14ac:dyDescent="0.25">
      <c r="A142" s="53">
        <v>244</v>
      </c>
      <c r="B142" t="s">
        <v>686</v>
      </c>
      <c r="C142" t="str">
        <f t="shared" si="4"/>
        <v>ALEXANDRA HOUSE, 17-19 QUEEN SQUARE_244</v>
      </c>
      <c r="D142" t="s">
        <v>687</v>
      </c>
      <c r="E142" t="s">
        <v>299</v>
      </c>
      <c r="F142" t="s">
        <v>688</v>
      </c>
      <c r="G142" t="s">
        <v>301</v>
      </c>
      <c r="H142" t="s">
        <v>689</v>
      </c>
      <c r="I142" t="s">
        <v>373</v>
      </c>
      <c r="J142" s="50">
        <v>1987</v>
      </c>
      <c r="K142" t="s">
        <v>309</v>
      </c>
      <c r="L142" s="44">
        <v>3257.2</v>
      </c>
      <c r="M142" s="44">
        <v>2603.1</v>
      </c>
      <c r="N142" s="44">
        <v>1317.4</v>
      </c>
      <c r="O142" s="44">
        <v>624.5</v>
      </c>
      <c r="P142" t="str">
        <f t="shared" si="5"/>
        <v>17-19 QUEEN SQUARE, LONDON, WC1N 3AZ</v>
      </c>
    </row>
    <row r="143" spans="1:16" x14ac:dyDescent="0.25">
      <c r="A143" s="53">
        <v>245</v>
      </c>
      <c r="B143" t="s">
        <v>690</v>
      </c>
      <c r="C143" t="str">
        <f t="shared" si="4"/>
        <v>EASTMAN DENTAL INSTITUTE_245</v>
      </c>
      <c r="D143" t="s">
        <v>691</v>
      </c>
      <c r="E143" t="s">
        <v>299</v>
      </c>
      <c r="F143" t="s">
        <v>692</v>
      </c>
      <c r="G143" t="s">
        <v>301</v>
      </c>
      <c r="H143" t="s">
        <v>693</v>
      </c>
      <c r="I143" t="s">
        <v>373</v>
      </c>
      <c r="J143" s="50" t="s">
        <v>990</v>
      </c>
      <c r="K143" t="s">
        <v>304</v>
      </c>
      <c r="L143" s="44">
        <v>5379.7</v>
      </c>
      <c r="M143" s="44">
        <v>4768.1000000000004</v>
      </c>
      <c r="N143" s="44">
        <v>3515.8</v>
      </c>
      <c r="O143" s="44">
        <v>917.8</v>
      </c>
      <c r="P143" t="str">
        <f t="shared" si="5"/>
        <v>256 GRAYS INN ROAD, LONDON, WC1X 8LD</v>
      </c>
    </row>
    <row r="144" spans="1:16" x14ac:dyDescent="0.25">
      <c r="A144" s="53">
        <v>246</v>
      </c>
      <c r="B144" t="s">
        <v>694</v>
      </c>
      <c r="C144" t="str">
        <f t="shared" si="4"/>
        <v>INST NEUROLOGY - 12 QUEEN SQUARE_246</v>
      </c>
      <c r="D144" t="s">
        <v>695</v>
      </c>
      <c r="E144" t="s">
        <v>299</v>
      </c>
      <c r="F144" t="s">
        <v>696</v>
      </c>
      <c r="G144" t="s">
        <v>301</v>
      </c>
      <c r="H144" t="s">
        <v>697</v>
      </c>
      <c r="I144" t="s">
        <v>373</v>
      </c>
      <c r="J144" s="50">
        <v>1995</v>
      </c>
      <c r="K144" t="s">
        <v>309</v>
      </c>
      <c r="L144" s="44">
        <v>2333.6999999999998</v>
      </c>
      <c r="M144" s="44">
        <v>1948.4</v>
      </c>
      <c r="N144" s="44">
        <v>1069.07</v>
      </c>
      <c r="O144" s="44">
        <v>539.4</v>
      </c>
      <c r="P144" t="str">
        <f t="shared" si="5"/>
        <v>12 QUEEN SQUARE, LONDON, WC1N 3AR</v>
      </c>
    </row>
    <row r="145" spans="1:16" x14ac:dyDescent="0.25">
      <c r="A145" s="53">
        <v>247</v>
      </c>
      <c r="B145" t="s">
        <v>698</v>
      </c>
      <c r="C145" t="str">
        <f t="shared" si="4"/>
        <v>INST NEUROLOGY - 8/11 QUEEN SQUARE_247</v>
      </c>
      <c r="D145" t="s">
        <v>699</v>
      </c>
      <c r="E145" t="s">
        <v>299</v>
      </c>
      <c r="F145" t="s">
        <v>696</v>
      </c>
      <c r="G145" t="s">
        <v>301</v>
      </c>
      <c r="H145" t="s">
        <v>700</v>
      </c>
      <c r="I145" t="s">
        <v>373</v>
      </c>
      <c r="J145" s="50">
        <v>1900</v>
      </c>
      <c r="K145" t="s">
        <v>309</v>
      </c>
      <c r="L145" s="44">
        <v>1297.5999999999999</v>
      </c>
      <c r="M145" s="44">
        <v>1090.5999999999999</v>
      </c>
      <c r="N145" s="44">
        <v>672</v>
      </c>
      <c r="O145" s="44">
        <v>300.60000000000002</v>
      </c>
      <c r="P145" t="str">
        <f t="shared" si="5"/>
        <v>8 - 11 QUEEN SQUARE, LONDON, WC1N 3AR</v>
      </c>
    </row>
    <row r="146" spans="1:16" x14ac:dyDescent="0.25">
      <c r="A146" s="53">
        <v>248</v>
      </c>
      <c r="B146" t="s">
        <v>701</v>
      </c>
      <c r="C146" t="str">
        <f t="shared" si="4"/>
        <v>INST NEUROLOGY - NHNN WEST WING_248</v>
      </c>
      <c r="D146" t="s">
        <v>702</v>
      </c>
      <c r="E146" t="s">
        <v>299</v>
      </c>
      <c r="F146" t="s">
        <v>703</v>
      </c>
      <c r="G146" t="s">
        <v>301</v>
      </c>
      <c r="H146" t="s">
        <v>704</v>
      </c>
      <c r="I146" t="s">
        <v>415</v>
      </c>
      <c r="J146" s="50">
        <v>1885</v>
      </c>
      <c r="K146" t="s">
        <v>304</v>
      </c>
      <c r="L146" s="44">
        <v>571.5</v>
      </c>
      <c r="M146" s="44">
        <v>485.6</v>
      </c>
      <c r="N146" s="44">
        <v>308.19</v>
      </c>
      <c r="O146" s="44">
        <v>139.1</v>
      </c>
      <c r="P146" t="str">
        <f t="shared" si="5"/>
        <v>QUEEN SQUARE, LONDON, WC1N 3BG</v>
      </c>
    </row>
    <row r="147" spans="1:16" x14ac:dyDescent="0.25">
      <c r="A147" s="53">
        <v>249</v>
      </c>
      <c r="B147" t="s">
        <v>705</v>
      </c>
      <c r="C147" t="str">
        <f t="shared" si="4"/>
        <v>HUNTER STREET, 8_249</v>
      </c>
      <c r="D147" t="s">
        <v>706</v>
      </c>
      <c r="E147" t="s">
        <v>299</v>
      </c>
      <c r="F147" t="s">
        <v>707</v>
      </c>
      <c r="G147" t="s">
        <v>301</v>
      </c>
      <c r="H147" t="s">
        <v>708</v>
      </c>
      <c r="I147" t="s">
        <v>373</v>
      </c>
      <c r="J147" s="50">
        <v>1900</v>
      </c>
      <c r="K147" t="s">
        <v>304</v>
      </c>
      <c r="L147" s="44">
        <v>64.2</v>
      </c>
      <c r="M147" s="44">
        <v>51.1</v>
      </c>
      <c r="N147" s="44">
        <v>50.8</v>
      </c>
      <c r="O147" s="44">
        <v>0</v>
      </c>
      <c r="P147" t="str">
        <f t="shared" si="5"/>
        <v>8 HUNTER STREET, LONDON, WC1N 1BN</v>
      </c>
    </row>
    <row r="148" spans="1:16" x14ac:dyDescent="0.25">
      <c r="A148" s="53">
        <v>251</v>
      </c>
      <c r="B148" t="s">
        <v>709</v>
      </c>
      <c r="C148" t="str">
        <f t="shared" si="4"/>
        <v>ASTOR COLLEGE_251</v>
      </c>
      <c r="D148" t="s">
        <v>710</v>
      </c>
      <c r="E148" t="s">
        <v>299</v>
      </c>
      <c r="F148" t="s">
        <v>711</v>
      </c>
      <c r="G148" t="s">
        <v>413</v>
      </c>
      <c r="H148" t="s">
        <v>712</v>
      </c>
      <c r="I148" t="s">
        <v>303</v>
      </c>
      <c r="J148" s="50">
        <v>1960</v>
      </c>
      <c r="K148" t="s">
        <v>309</v>
      </c>
      <c r="L148" s="44">
        <v>7188.5</v>
      </c>
      <c r="M148" s="44">
        <v>6674.7</v>
      </c>
      <c r="N148" s="44">
        <v>4433.3</v>
      </c>
      <c r="O148" s="44">
        <v>1747.7</v>
      </c>
      <c r="P148" t="str">
        <f t="shared" si="5"/>
        <v>99 CHARLOTTE STREET, LONDON, W1T 4QB</v>
      </c>
    </row>
    <row r="149" spans="1:16" x14ac:dyDescent="0.25">
      <c r="A149" s="53">
        <v>252</v>
      </c>
      <c r="B149" t="s">
        <v>943</v>
      </c>
      <c r="C149" t="str">
        <f t="shared" si="4"/>
        <v>THE SAINSBURY WELLCOME CENTRE_252</v>
      </c>
      <c r="D149" t="s">
        <v>991</v>
      </c>
      <c r="E149" t="s">
        <v>299</v>
      </c>
      <c r="F149" t="s">
        <v>992</v>
      </c>
      <c r="G149" t="s">
        <v>301</v>
      </c>
      <c r="H149" t="s">
        <v>993</v>
      </c>
      <c r="I149" t="s">
        <v>303</v>
      </c>
      <c r="J149" s="50">
        <v>2014</v>
      </c>
      <c r="K149" t="s">
        <v>309</v>
      </c>
      <c r="L149" s="44">
        <v>0</v>
      </c>
      <c r="M149" s="44">
        <v>0</v>
      </c>
      <c r="N149" s="44">
        <v>0</v>
      </c>
      <c r="O149" s="44">
        <v>0</v>
      </c>
      <c r="P149" t="str">
        <f t="shared" si="5"/>
        <v>CLEVELAND STREET, LONDON, W1P 6DB</v>
      </c>
    </row>
    <row r="150" spans="1:16" x14ac:dyDescent="0.25">
      <c r="A150" s="53">
        <v>255</v>
      </c>
      <c r="B150" t="s">
        <v>713</v>
      </c>
      <c r="C150" t="str">
        <f t="shared" si="4"/>
        <v>COURTAULD BUILDING_255</v>
      </c>
      <c r="D150" t="s">
        <v>714</v>
      </c>
      <c r="E150" t="s">
        <v>299</v>
      </c>
      <c r="F150" t="s">
        <v>715</v>
      </c>
      <c r="G150" t="s">
        <v>301</v>
      </c>
      <c r="I150" t="s">
        <v>303</v>
      </c>
      <c r="J150" s="50">
        <v>1920</v>
      </c>
      <c r="K150" t="s">
        <v>309</v>
      </c>
      <c r="L150" s="44">
        <v>0</v>
      </c>
      <c r="M150" s="44">
        <v>0</v>
      </c>
      <c r="N150" s="44">
        <v>0</v>
      </c>
      <c r="O150" s="44">
        <v>0.1</v>
      </c>
      <c r="P150" t="str">
        <f t="shared" si="5"/>
        <v>91 RIDING HOUSE STREET, LONDON, W1P 8BT</v>
      </c>
    </row>
    <row r="151" spans="1:16" x14ac:dyDescent="0.25">
      <c r="A151" s="53">
        <v>257</v>
      </c>
      <c r="B151" t="s">
        <v>716</v>
      </c>
      <c r="C151" t="str">
        <f t="shared" si="4"/>
        <v>CHARLES BELL HOUSE_257</v>
      </c>
      <c r="D151" t="s">
        <v>717</v>
      </c>
      <c r="E151" t="s">
        <v>299</v>
      </c>
      <c r="F151" t="s">
        <v>718</v>
      </c>
      <c r="G151" t="s">
        <v>301</v>
      </c>
      <c r="H151" t="s">
        <v>719</v>
      </c>
      <c r="I151" t="s">
        <v>303</v>
      </c>
      <c r="J151" s="50">
        <v>1930</v>
      </c>
      <c r="K151" t="s">
        <v>309</v>
      </c>
      <c r="L151" s="44">
        <v>3855</v>
      </c>
      <c r="M151" s="44">
        <v>3603.1</v>
      </c>
      <c r="N151" s="44">
        <v>2059.84</v>
      </c>
      <c r="O151" s="44">
        <v>1264.5</v>
      </c>
      <c r="P151" t="str">
        <f t="shared" si="5"/>
        <v>67-73 RIDING HOUSE STREET, LONDON, W1W 7EJ</v>
      </c>
    </row>
    <row r="152" spans="1:16" x14ac:dyDescent="0.25">
      <c r="A152" s="53">
        <v>264</v>
      </c>
      <c r="B152" t="s">
        <v>720</v>
      </c>
      <c r="C152" t="str">
        <f t="shared" si="4"/>
        <v>GRAYS INN ROAD, 330 - RNTNEH_264</v>
      </c>
      <c r="D152" t="s">
        <v>721</v>
      </c>
      <c r="E152" t="s">
        <v>299</v>
      </c>
      <c r="F152" t="s">
        <v>722</v>
      </c>
      <c r="G152" t="s">
        <v>301</v>
      </c>
      <c r="H152" t="s">
        <v>723</v>
      </c>
      <c r="I152" t="s">
        <v>373</v>
      </c>
      <c r="J152" s="50">
        <v>1900</v>
      </c>
      <c r="K152" t="s">
        <v>309</v>
      </c>
      <c r="L152" s="44">
        <v>927.6</v>
      </c>
      <c r="M152" s="44">
        <v>775.8</v>
      </c>
      <c r="N152" s="44">
        <v>676.1</v>
      </c>
      <c r="O152" s="44">
        <v>74.900000000000006</v>
      </c>
      <c r="P152" t="str">
        <f t="shared" si="5"/>
        <v>330 GRAYS INN ROAD, LONDON, WC1X 8DA</v>
      </c>
    </row>
    <row r="153" spans="1:16" x14ac:dyDescent="0.25">
      <c r="A153" s="53">
        <v>267</v>
      </c>
      <c r="B153" t="s">
        <v>724</v>
      </c>
      <c r="C153" t="str">
        <f t="shared" si="4"/>
        <v>INST OF ORTH - RESEARCH BLOCK_267</v>
      </c>
      <c r="D153" t="s">
        <v>725</v>
      </c>
      <c r="E153" t="s">
        <v>726</v>
      </c>
      <c r="F153" t="s">
        <v>727</v>
      </c>
      <c r="G153" t="s">
        <v>301</v>
      </c>
      <c r="H153" t="s">
        <v>728</v>
      </c>
      <c r="I153" t="s">
        <v>373</v>
      </c>
      <c r="J153" s="50">
        <v>1930</v>
      </c>
      <c r="K153" t="s">
        <v>309</v>
      </c>
      <c r="L153" s="44">
        <v>1666.9</v>
      </c>
      <c r="M153" s="44">
        <v>1538.2</v>
      </c>
      <c r="N153" s="44">
        <v>1029.0999999999999</v>
      </c>
      <c r="O153" s="44">
        <v>415.1</v>
      </c>
      <c r="P153" t="str">
        <f t="shared" si="5"/>
        <v>BROCKLEY HILL, STANMORE - MIDDLESEX, HA7 4LP</v>
      </c>
    </row>
    <row r="154" spans="1:16" x14ac:dyDescent="0.25">
      <c r="A154" s="53">
        <v>268</v>
      </c>
      <c r="B154" t="s">
        <v>729</v>
      </c>
      <c r="C154" t="str">
        <f t="shared" si="4"/>
        <v>INST OF ORTH - STUDENT CENTRE_268</v>
      </c>
      <c r="D154" t="s">
        <v>725</v>
      </c>
      <c r="E154" t="s">
        <v>726</v>
      </c>
      <c r="F154" t="s">
        <v>727</v>
      </c>
      <c r="G154" t="s">
        <v>301</v>
      </c>
      <c r="H154" t="s">
        <v>730</v>
      </c>
      <c r="I154" t="s">
        <v>373</v>
      </c>
      <c r="J154" s="50">
        <v>1930</v>
      </c>
      <c r="K154" t="s">
        <v>309</v>
      </c>
      <c r="L154" s="44">
        <v>90.7</v>
      </c>
      <c r="M154" s="44">
        <v>86.9</v>
      </c>
      <c r="N154" s="44">
        <v>82.2</v>
      </c>
      <c r="O154" s="44">
        <v>3.8</v>
      </c>
      <c r="P154" t="str">
        <f t="shared" si="5"/>
        <v>BROCKLEY HILL, STANMORE - MIDDLESEX, HA7 4LP</v>
      </c>
    </row>
    <row r="155" spans="1:16" x14ac:dyDescent="0.25">
      <c r="A155" s="53">
        <v>269</v>
      </c>
      <c r="B155" t="s">
        <v>731</v>
      </c>
      <c r="C155" t="str">
        <f t="shared" si="4"/>
        <v>INST OF ORTH - WORKSHOP_269</v>
      </c>
      <c r="D155" t="s">
        <v>725</v>
      </c>
      <c r="E155" t="s">
        <v>726</v>
      </c>
      <c r="F155" t="s">
        <v>727</v>
      </c>
      <c r="G155" t="s">
        <v>301</v>
      </c>
      <c r="H155" t="s">
        <v>732</v>
      </c>
      <c r="I155" t="s">
        <v>373</v>
      </c>
      <c r="J155" s="50">
        <v>1930</v>
      </c>
      <c r="K155" t="s">
        <v>309</v>
      </c>
      <c r="L155" s="44">
        <v>215.5</v>
      </c>
      <c r="M155" s="44">
        <v>204.4</v>
      </c>
      <c r="N155" s="44">
        <v>200.9</v>
      </c>
      <c r="O155" s="44">
        <v>0</v>
      </c>
      <c r="P155" t="str">
        <f t="shared" si="5"/>
        <v>BROCKLEY HILL, STANMORE - MIDDLESEX, HA7 4LP</v>
      </c>
    </row>
    <row r="156" spans="1:16" x14ac:dyDescent="0.25">
      <c r="A156" s="53">
        <v>270</v>
      </c>
      <c r="B156" t="s">
        <v>733</v>
      </c>
      <c r="C156" t="str">
        <f t="shared" si="4"/>
        <v>INST OF ORTH - BIOMEDICAL ENG BLDG_270</v>
      </c>
      <c r="D156" t="s">
        <v>725</v>
      </c>
      <c r="E156" t="s">
        <v>726</v>
      </c>
      <c r="F156" t="s">
        <v>727</v>
      </c>
      <c r="G156" t="s">
        <v>301</v>
      </c>
      <c r="H156" t="s">
        <v>734</v>
      </c>
      <c r="I156" t="s">
        <v>373</v>
      </c>
      <c r="J156" s="50">
        <v>1930</v>
      </c>
      <c r="K156" t="s">
        <v>309</v>
      </c>
      <c r="L156" s="44">
        <v>986.7</v>
      </c>
      <c r="M156" s="44">
        <v>953</v>
      </c>
      <c r="N156" s="44">
        <v>764</v>
      </c>
      <c r="O156" s="44">
        <v>153.30000000000001</v>
      </c>
      <c r="P156" t="str">
        <f t="shared" si="5"/>
        <v>BROCKLEY HILL, STANMORE - MIDDLESEX, HA7 4LP</v>
      </c>
    </row>
    <row r="157" spans="1:16" x14ac:dyDescent="0.25">
      <c r="A157" s="53">
        <v>271</v>
      </c>
      <c r="B157" t="s">
        <v>735</v>
      </c>
      <c r="C157" t="str">
        <f t="shared" si="4"/>
        <v>INST OF ORTH - WEAR TEST BUILDING_271</v>
      </c>
      <c r="D157" t="s">
        <v>725</v>
      </c>
      <c r="E157" t="s">
        <v>726</v>
      </c>
      <c r="F157" t="s">
        <v>727</v>
      </c>
      <c r="G157" t="s">
        <v>301</v>
      </c>
      <c r="H157" t="s">
        <v>736</v>
      </c>
      <c r="I157" t="s">
        <v>373</v>
      </c>
      <c r="J157" s="50">
        <v>1930</v>
      </c>
      <c r="K157" t="s">
        <v>309</v>
      </c>
      <c r="L157" s="44">
        <v>258.2</v>
      </c>
      <c r="M157" s="44">
        <v>248.8</v>
      </c>
      <c r="N157" s="44">
        <v>215.74</v>
      </c>
      <c r="O157" s="44">
        <v>26.3</v>
      </c>
      <c r="P157" t="str">
        <f t="shared" si="5"/>
        <v>BROCKLEY HILL, STANMORE - MIDDLESEX, HA7 4LP</v>
      </c>
    </row>
    <row r="158" spans="1:16" x14ac:dyDescent="0.25">
      <c r="A158" s="53">
        <v>272</v>
      </c>
      <c r="B158" t="s">
        <v>737</v>
      </c>
      <c r="C158" t="str">
        <f t="shared" si="4"/>
        <v>INST OF ORTH - DAWN TRUST BUILDING_272</v>
      </c>
      <c r="D158" t="s">
        <v>725</v>
      </c>
      <c r="E158" t="s">
        <v>726</v>
      </c>
      <c r="F158" t="s">
        <v>727</v>
      </c>
      <c r="G158" t="s">
        <v>301</v>
      </c>
      <c r="I158" t="s">
        <v>373</v>
      </c>
      <c r="J158" s="50">
        <v>1930</v>
      </c>
      <c r="K158" t="s">
        <v>309</v>
      </c>
      <c r="L158" s="44">
        <v>120.9</v>
      </c>
      <c r="M158" s="44">
        <v>116.3</v>
      </c>
      <c r="N158" s="44">
        <v>113.2</v>
      </c>
      <c r="O158" s="44">
        <v>0</v>
      </c>
      <c r="P158" t="str">
        <f t="shared" si="5"/>
        <v>BROCKLEY HILL, STANMORE - MIDDLESEX, HA7 4LP</v>
      </c>
    </row>
    <row r="159" spans="1:16" x14ac:dyDescent="0.25">
      <c r="A159" s="53">
        <v>273</v>
      </c>
      <c r="B159" t="s">
        <v>738</v>
      </c>
      <c r="C159" t="str">
        <f t="shared" si="4"/>
        <v>INST OF ORTH - GOAT HOUSE_273</v>
      </c>
      <c r="D159" t="s">
        <v>725</v>
      </c>
      <c r="E159" t="s">
        <v>726</v>
      </c>
      <c r="F159" t="s">
        <v>727</v>
      </c>
      <c r="G159" t="s">
        <v>301</v>
      </c>
      <c r="I159" t="s">
        <v>373</v>
      </c>
      <c r="J159" s="50">
        <v>1930</v>
      </c>
      <c r="K159" t="s">
        <v>309</v>
      </c>
      <c r="L159" s="44">
        <v>266.39999999999998</v>
      </c>
      <c r="M159" s="44">
        <v>244.8</v>
      </c>
      <c r="N159" s="44">
        <v>202</v>
      </c>
      <c r="O159" s="44">
        <v>35</v>
      </c>
      <c r="P159" t="str">
        <f t="shared" si="5"/>
        <v>BROCKLEY HILL, STANMORE - MIDDLESEX, HA7 4LP</v>
      </c>
    </row>
    <row r="160" spans="1:16" x14ac:dyDescent="0.25">
      <c r="A160" s="53">
        <v>274</v>
      </c>
      <c r="B160" t="s">
        <v>739</v>
      </c>
      <c r="C160" t="str">
        <f t="shared" si="4"/>
        <v>INST OF ORTH - TEACHING CENTRE_274</v>
      </c>
      <c r="D160" t="s">
        <v>725</v>
      </c>
      <c r="E160" t="s">
        <v>726</v>
      </c>
      <c r="F160" t="s">
        <v>727</v>
      </c>
      <c r="G160" t="s">
        <v>301</v>
      </c>
      <c r="H160" t="s">
        <v>740</v>
      </c>
      <c r="I160" t="s">
        <v>373</v>
      </c>
      <c r="J160" s="50">
        <v>1930</v>
      </c>
      <c r="K160" t="s">
        <v>309</v>
      </c>
      <c r="L160" s="44">
        <v>0</v>
      </c>
      <c r="M160" s="44">
        <v>0</v>
      </c>
      <c r="N160" s="44">
        <v>191.8</v>
      </c>
      <c r="O160" s="44">
        <v>0</v>
      </c>
      <c r="P160" t="str">
        <f t="shared" si="5"/>
        <v>BROCKLEY HILL, STANMORE - MIDDLESEX, HA7 4LP</v>
      </c>
    </row>
    <row r="161" spans="1:16" x14ac:dyDescent="0.25">
      <c r="A161" s="53">
        <v>280</v>
      </c>
      <c r="B161" t="s">
        <v>944</v>
      </c>
      <c r="C161" t="str">
        <f t="shared" si="4"/>
        <v>EAR INSTITUTE- GRAYS INN RD 334-336_280</v>
      </c>
      <c r="D161" t="s">
        <v>741</v>
      </c>
      <c r="E161" t="s">
        <v>299</v>
      </c>
      <c r="F161" t="s">
        <v>742</v>
      </c>
      <c r="G161" t="s">
        <v>301</v>
      </c>
      <c r="H161" t="s">
        <v>743</v>
      </c>
      <c r="I161" t="s">
        <v>303</v>
      </c>
      <c r="J161" s="50">
        <v>1930</v>
      </c>
      <c r="K161" t="s">
        <v>309</v>
      </c>
      <c r="L161" s="44">
        <v>654.29999999999995</v>
      </c>
      <c r="M161" s="44">
        <v>573.1</v>
      </c>
      <c r="N161" s="44">
        <v>372</v>
      </c>
      <c r="O161" s="44">
        <v>147.1</v>
      </c>
      <c r="P161" t="str">
        <f t="shared" si="5"/>
        <v>334-336 GRAYS INN ROAD, LONDON, WC1X 8EE</v>
      </c>
    </row>
    <row r="162" spans="1:16" x14ac:dyDescent="0.25">
      <c r="A162" s="53">
        <v>281</v>
      </c>
      <c r="B162" t="s">
        <v>744</v>
      </c>
      <c r="C162" t="str">
        <f t="shared" si="4"/>
        <v>ROYAL FREE HOSPITAL_281</v>
      </c>
      <c r="D162" t="s">
        <v>745</v>
      </c>
      <c r="E162" t="s">
        <v>746</v>
      </c>
      <c r="F162" t="s">
        <v>747</v>
      </c>
      <c r="G162" t="s">
        <v>301</v>
      </c>
      <c r="H162" t="s">
        <v>748</v>
      </c>
      <c r="I162" t="s">
        <v>373</v>
      </c>
      <c r="J162" s="50">
        <v>1970</v>
      </c>
      <c r="K162" t="s">
        <v>309</v>
      </c>
      <c r="L162" s="44">
        <v>38629.199999999997</v>
      </c>
      <c r="M162" s="44">
        <v>37571.800000000003</v>
      </c>
      <c r="N162" s="44">
        <v>22983.4</v>
      </c>
      <c r="O162" s="44">
        <v>11228.6</v>
      </c>
      <c r="P162" t="str">
        <f t="shared" si="5"/>
        <v>ROWLAND HILL ST, HAMPSTEAD - LONDON, NW3 2PF</v>
      </c>
    </row>
    <row r="163" spans="1:16" x14ac:dyDescent="0.25">
      <c r="A163" s="53">
        <v>291</v>
      </c>
      <c r="B163" t="s">
        <v>749</v>
      </c>
      <c r="C163" t="str">
        <f t="shared" si="4"/>
        <v>BERNARD JOHNSON HOUSE_291</v>
      </c>
      <c r="D163" t="s">
        <v>750</v>
      </c>
      <c r="E163" t="s">
        <v>994</v>
      </c>
      <c r="F163" t="s">
        <v>751</v>
      </c>
      <c r="G163" t="s">
        <v>413</v>
      </c>
      <c r="H163" t="s">
        <v>752</v>
      </c>
      <c r="I163" t="s">
        <v>303</v>
      </c>
      <c r="J163" s="50">
        <v>1960</v>
      </c>
      <c r="K163" t="s">
        <v>309</v>
      </c>
      <c r="L163" s="44">
        <v>1239.2</v>
      </c>
      <c r="M163" s="44">
        <v>1127.8</v>
      </c>
      <c r="N163" s="44">
        <v>771.4</v>
      </c>
      <c r="O163" s="44">
        <v>259.3</v>
      </c>
      <c r="P163" t="str">
        <f t="shared" si="5"/>
        <v>78 FORTIS GREEN, EAST FINCHLEY, LONDON, N2 9EX</v>
      </c>
    </row>
    <row r="164" spans="1:16" x14ac:dyDescent="0.25">
      <c r="A164" s="53">
        <v>305</v>
      </c>
      <c r="B164" t="s">
        <v>753</v>
      </c>
      <c r="C164" t="str">
        <f t="shared" si="4"/>
        <v>BELNOR HOUSE_305</v>
      </c>
      <c r="D164" t="s">
        <v>754</v>
      </c>
      <c r="E164" t="s">
        <v>755</v>
      </c>
      <c r="F164" t="s">
        <v>756</v>
      </c>
      <c r="G164" t="s">
        <v>301</v>
      </c>
      <c r="H164" t="s">
        <v>757</v>
      </c>
      <c r="I164" t="s">
        <v>303</v>
      </c>
      <c r="J164" s="50">
        <v>1994</v>
      </c>
      <c r="K164" t="s">
        <v>309</v>
      </c>
      <c r="L164" s="44">
        <v>5519</v>
      </c>
      <c r="M164" s="44">
        <v>5390</v>
      </c>
      <c r="N164" s="44">
        <v>3897.6</v>
      </c>
      <c r="O164" s="44">
        <v>263.5</v>
      </c>
      <c r="P164" t="str">
        <f t="shared" si="5"/>
        <v>FULMAR WAY, WICKFORD BUSINESS PARK, SS11 8YW</v>
      </c>
    </row>
    <row r="165" spans="1:16" x14ac:dyDescent="0.25">
      <c r="A165" s="53">
        <v>306</v>
      </c>
      <c r="B165" t="s">
        <v>758</v>
      </c>
      <c r="C165" t="str">
        <f t="shared" si="4"/>
        <v>ICH - 43 GREAT ORMOND STREET_306</v>
      </c>
      <c r="D165" t="s">
        <v>759</v>
      </c>
      <c r="E165" t="s">
        <v>299</v>
      </c>
      <c r="F165" t="s">
        <v>760</v>
      </c>
      <c r="G165" t="s">
        <v>301</v>
      </c>
      <c r="H165" t="s">
        <v>761</v>
      </c>
      <c r="I165" t="s">
        <v>373</v>
      </c>
      <c r="J165" s="50">
        <v>1708</v>
      </c>
      <c r="K165" t="s">
        <v>304</v>
      </c>
      <c r="L165" s="44">
        <v>394</v>
      </c>
      <c r="M165" s="44">
        <v>321.89999999999998</v>
      </c>
      <c r="N165" s="44">
        <v>213.1</v>
      </c>
      <c r="O165" s="44">
        <v>82.2</v>
      </c>
      <c r="P165" t="str">
        <f t="shared" si="5"/>
        <v>43 GREAT ORMOND STREET, LONDON, WC1N 3HZ</v>
      </c>
    </row>
    <row r="166" spans="1:16" x14ac:dyDescent="0.25">
      <c r="A166" s="53">
        <v>307</v>
      </c>
      <c r="B166" t="s">
        <v>762</v>
      </c>
      <c r="C166" t="str">
        <f t="shared" si="4"/>
        <v>INST NEUROLOGY - 7 QUEEN SQUARE_307</v>
      </c>
      <c r="D166" t="s">
        <v>763</v>
      </c>
      <c r="E166" t="s">
        <v>299</v>
      </c>
      <c r="F166" t="s">
        <v>696</v>
      </c>
      <c r="G166" t="s">
        <v>301</v>
      </c>
      <c r="H166" t="s">
        <v>764</v>
      </c>
      <c r="I166" t="s">
        <v>303</v>
      </c>
      <c r="J166" s="50">
        <v>1800</v>
      </c>
      <c r="K166" t="s">
        <v>304</v>
      </c>
      <c r="L166" s="44">
        <v>974.9</v>
      </c>
      <c r="M166" s="44">
        <v>879.9</v>
      </c>
      <c r="N166" s="44">
        <v>540.14</v>
      </c>
      <c r="O166" s="44">
        <v>189.8</v>
      </c>
      <c r="P166" t="str">
        <f t="shared" si="5"/>
        <v>7 QUEEN SQUARE, LONDON, WC1N 3AR</v>
      </c>
    </row>
    <row r="167" spans="1:16" x14ac:dyDescent="0.25">
      <c r="A167" s="53">
        <v>316</v>
      </c>
      <c r="B167" t="s">
        <v>765</v>
      </c>
      <c r="C167" t="str">
        <f t="shared" si="4"/>
        <v>GOSPEL OAK STORE UNIT_316</v>
      </c>
      <c r="D167" t="s">
        <v>766</v>
      </c>
      <c r="E167" t="s">
        <v>299</v>
      </c>
      <c r="F167" t="s">
        <v>767</v>
      </c>
      <c r="G167" t="s">
        <v>301</v>
      </c>
      <c r="I167" t="s">
        <v>373</v>
      </c>
      <c r="J167" s="50">
        <v>1960</v>
      </c>
      <c r="K167" t="s">
        <v>309</v>
      </c>
      <c r="L167" s="44">
        <v>837.3</v>
      </c>
      <c r="M167" s="44">
        <v>793.8</v>
      </c>
      <c r="N167" s="44">
        <v>791.8</v>
      </c>
      <c r="O167" s="44">
        <v>0</v>
      </c>
      <c r="P167" t="str">
        <f t="shared" si="5"/>
        <v>LISMORE CIRCUS, LONDON, NW5</v>
      </c>
    </row>
    <row r="168" spans="1:16" x14ac:dyDescent="0.25">
      <c r="A168" s="53">
        <v>317</v>
      </c>
      <c r="B168" t="s">
        <v>945</v>
      </c>
      <c r="C168" t="str">
        <f t="shared" si="4"/>
        <v>HAMPSTEAD ROAD, 132_317</v>
      </c>
      <c r="D168" t="s">
        <v>995</v>
      </c>
      <c r="E168" t="s">
        <v>299</v>
      </c>
      <c r="F168" t="s">
        <v>996</v>
      </c>
      <c r="I168" t="s">
        <v>373</v>
      </c>
      <c r="J168" s="50">
        <v>1960</v>
      </c>
      <c r="K168" t="s">
        <v>309</v>
      </c>
      <c r="L168" s="44">
        <v>16237.7</v>
      </c>
      <c r="M168" s="44">
        <v>15320.9</v>
      </c>
      <c r="N168" s="44">
        <v>10275.299999999999</v>
      </c>
      <c r="O168" s="44">
        <v>3928.8</v>
      </c>
      <c r="P168" t="str">
        <f t="shared" si="5"/>
        <v>132 HAMPSTEAD ROAD, LONDON, NW1 2PS</v>
      </c>
    </row>
    <row r="169" spans="1:16" x14ac:dyDescent="0.25">
      <c r="A169" s="53">
        <v>318</v>
      </c>
      <c r="B169" t="s">
        <v>946</v>
      </c>
      <c r="C169" t="str">
        <f t="shared" si="4"/>
        <v>HAMPSTEAD ROAD, 140_318</v>
      </c>
      <c r="D169" t="s">
        <v>997</v>
      </c>
      <c r="E169" t="s">
        <v>299</v>
      </c>
      <c r="F169" t="s">
        <v>998</v>
      </c>
      <c r="G169" t="s">
        <v>301</v>
      </c>
      <c r="H169" t="s">
        <v>999</v>
      </c>
      <c r="I169" t="s">
        <v>373</v>
      </c>
      <c r="J169" s="50">
        <v>1960</v>
      </c>
      <c r="K169" t="s">
        <v>309</v>
      </c>
      <c r="L169" s="44">
        <v>7070.1</v>
      </c>
      <c r="M169" s="44">
        <v>6775.4</v>
      </c>
      <c r="N169" s="44">
        <v>3954.5</v>
      </c>
      <c r="O169" s="44">
        <v>2596.1999999999998</v>
      </c>
      <c r="P169" t="str">
        <f t="shared" si="5"/>
        <v>140 HAMPSTEAD ROAD, LONDON, NW1 2BX</v>
      </c>
    </row>
    <row r="170" spans="1:16" x14ac:dyDescent="0.25">
      <c r="A170" s="53">
        <v>319</v>
      </c>
      <c r="B170" t="s">
        <v>768</v>
      </c>
      <c r="C170" t="str">
        <f t="shared" si="4"/>
        <v>SHENLEY ATHLETIC GROUND PAVILION_319</v>
      </c>
      <c r="D170" t="s">
        <v>769</v>
      </c>
      <c r="E170" t="s">
        <v>770</v>
      </c>
      <c r="F170" t="s">
        <v>771</v>
      </c>
      <c r="G170" t="s">
        <v>301</v>
      </c>
      <c r="H170" t="s">
        <v>772</v>
      </c>
      <c r="I170" t="s">
        <v>303</v>
      </c>
      <c r="J170" s="50">
        <v>1960</v>
      </c>
      <c r="K170" t="s">
        <v>309</v>
      </c>
      <c r="L170" s="44">
        <v>704.8</v>
      </c>
      <c r="M170" s="44">
        <v>665.6</v>
      </c>
      <c r="N170" s="44">
        <v>544.80999999999995</v>
      </c>
      <c r="O170" s="44">
        <v>96.8</v>
      </c>
      <c r="P170" t="str">
        <f t="shared" si="5"/>
        <v>BELL LANE, SHENLEY, LONDON COLNEY, AL2 1BZ</v>
      </c>
    </row>
    <row r="171" spans="1:16" x14ac:dyDescent="0.25">
      <c r="A171" s="53">
        <v>320</v>
      </c>
      <c r="B171" t="s">
        <v>773</v>
      </c>
      <c r="C171" t="str">
        <f t="shared" si="4"/>
        <v>SHENLEY ATHLETIC GROUND CHANGING RO_320</v>
      </c>
      <c r="D171" t="s">
        <v>769</v>
      </c>
      <c r="E171" t="s">
        <v>770</v>
      </c>
      <c r="F171" t="s">
        <v>771</v>
      </c>
      <c r="G171" t="s">
        <v>301</v>
      </c>
      <c r="H171" t="s">
        <v>774</v>
      </c>
      <c r="I171" t="s">
        <v>303</v>
      </c>
      <c r="J171" s="50">
        <v>1960</v>
      </c>
      <c r="K171" t="s">
        <v>309</v>
      </c>
      <c r="L171" s="44">
        <v>751.1</v>
      </c>
      <c r="M171" s="44">
        <v>697.3</v>
      </c>
      <c r="N171" s="44">
        <v>487.04</v>
      </c>
      <c r="O171" s="44">
        <v>162</v>
      </c>
      <c r="P171" t="str">
        <f t="shared" si="5"/>
        <v>BELL LANE, SHENLEY, LONDON COLNEY, AL2 1BZ</v>
      </c>
    </row>
    <row r="172" spans="1:16" x14ac:dyDescent="0.25">
      <c r="A172" s="53">
        <v>321</v>
      </c>
      <c r="B172" t="s">
        <v>775</v>
      </c>
      <c r="C172" t="str">
        <f t="shared" si="4"/>
        <v>SHENLEY ATHLETIC GROUND WORKSHOP &amp;_321</v>
      </c>
      <c r="D172" t="s">
        <v>769</v>
      </c>
      <c r="E172" t="s">
        <v>770</v>
      </c>
      <c r="F172" t="s">
        <v>771</v>
      </c>
      <c r="G172" t="s">
        <v>301</v>
      </c>
      <c r="H172" t="s">
        <v>776</v>
      </c>
      <c r="I172" t="s">
        <v>303</v>
      </c>
      <c r="J172" s="50">
        <v>1960</v>
      </c>
      <c r="K172" t="s">
        <v>309</v>
      </c>
      <c r="L172" s="44">
        <v>258.39999999999998</v>
      </c>
      <c r="M172" s="44">
        <v>233.6</v>
      </c>
      <c r="N172" s="44">
        <v>176.25</v>
      </c>
      <c r="O172" s="44">
        <v>48.8</v>
      </c>
      <c r="P172" t="str">
        <f t="shared" si="5"/>
        <v>BELL LANE, SHENLEY, LONDON COLNEY, AL2 1BZ</v>
      </c>
    </row>
    <row r="173" spans="1:16" x14ac:dyDescent="0.25">
      <c r="A173" s="53">
        <v>322</v>
      </c>
      <c r="B173" t="s">
        <v>777</v>
      </c>
      <c r="C173" t="str">
        <f t="shared" si="4"/>
        <v>SHENLEY GD.MANAGERS HOUSE_322</v>
      </c>
      <c r="D173" t="s">
        <v>769</v>
      </c>
      <c r="E173" t="s">
        <v>770</v>
      </c>
      <c r="F173" t="s">
        <v>771</v>
      </c>
      <c r="G173" t="s">
        <v>301</v>
      </c>
      <c r="H173" t="s">
        <v>778</v>
      </c>
      <c r="I173" t="s">
        <v>303</v>
      </c>
      <c r="J173" s="50">
        <v>1960</v>
      </c>
      <c r="K173" t="s">
        <v>309</v>
      </c>
      <c r="L173" s="44">
        <v>0</v>
      </c>
      <c r="M173" s="44">
        <v>0</v>
      </c>
      <c r="N173" s="44">
        <v>108</v>
      </c>
      <c r="O173" s="44">
        <v>0</v>
      </c>
      <c r="P173" t="str">
        <f t="shared" si="5"/>
        <v>BELL LANE, SHENLEY, LONDON COLNEY, AL2 1BZ</v>
      </c>
    </row>
    <row r="174" spans="1:16" x14ac:dyDescent="0.25">
      <c r="A174" s="53">
        <v>323</v>
      </c>
      <c r="B174" t="s">
        <v>779</v>
      </c>
      <c r="C174" t="str">
        <f t="shared" si="4"/>
        <v>SHENLEY DEP.GD.MAN.HOUSE_323</v>
      </c>
      <c r="D174" t="s">
        <v>769</v>
      </c>
      <c r="E174" t="s">
        <v>770</v>
      </c>
      <c r="F174" t="s">
        <v>771</v>
      </c>
      <c r="G174" t="s">
        <v>301</v>
      </c>
      <c r="H174" t="s">
        <v>780</v>
      </c>
      <c r="I174" t="s">
        <v>303</v>
      </c>
      <c r="J174" s="50">
        <v>1960</v>
      </c>
      <c r="K174" t="s">
        <v>309</v>
      </c>
      <c r="L174" s="44">
        <v>0</v>
      </c>
      <c r="M174" s="44">
        <v>0</v>
      </c>
      <c r="N174" s="44">
        <v>95</v>
      </c>
      <c r="O174" s="44">
        <v>0</v>
      </c>
      <c r="P174" t="str">
        <f t="shared" si="5"/>
        <v>BELL LANE, SHENLEY, LONDON COLNEY, AL2 1BZ</v>
      </c>
    </row>
    <row r="175" spans="1:16" x14ac:dyDescent="0.25">
      <c r="A175" s="53">
        <v>324</v>
      </c>
      <c r="B175" t="s">
        <v>781</v>
      </c>
      <c r="C175" t="str">
        <f t="shared" si="4"/>
        <v>SHENLEY STEWARD'S HOUSE_324</v>
      </c>
      <c r="D175" t="s">
        <v>769</v>
      </c>
      <c r="E175" t="s">
        <v>770</v>
      </c>
      <c r="F175" t="s">
        <v>771</v>
      </c>
      <c r="G175" t="s">
        <v>301</v>
      </c>
      <c r="H175" t="s">
        <v>782</v>
      </c>
      <c r="I175" t="s">
        <v>303</v>
      </c>
      <c r="J175" s="50">
        <v>1960</v>
      </c>
      <c r="K175" t="s">
        <v>309</v>
      </c>
      <c r="L175" s="44">
        <v>0</v>
      </c>
      <c r="M175" s="44">
        <v>0</v>
      </c>
      <c r="N175" s="44">
        <v>95</v>
      </c>
      <c r="O175" s="44">
        <v>0</v>
      </c>
      <c r="P175" t="str">
        <f t="shared" si="5"/>
        <v>BELL LANE, SHENLEY, LONDON COLNEY, AL2 1BZ</v>
      </c>
    </row>
    <row r="176" spans="1:16" x14ac:dyDescent="0.25">
      <c r="A176" s="53">
        <v>325</v>
      </c>
      <c r="B176" t="s">
        <v>947</v>
      </c>
      <c r="C176" t="str">
        <f t="shared" si="4"/>
        <v>SHENLEY ASST.GDMAN'S HOUSE 325_325</v>
      </c>
      <c r="D176" t="s">
        <v>769</v>
      </c>
      <c r="E176" t="s">
        <v>770</v>
      </c>
      <c r="F176" t="s">
        <v>771</v>
      </c>
      <c r="G176" t="s">
        <v>301</v>
      </c>
      <c r="I176" t="s">
        <v>303</v>
      </c>
      <c r="J176" s="50">
        <v>1960</v>
      </c>
      <c r="K176" t="s">
        <v>309</v>
      </c>
      <c r="L176" s="44">
        <v>0</v>
      </c>
      <c r="M176" s="44">
        <v>0</v>
      </c>
      <c r="N176" s="44">
        <v>58</v>
      </c>
      <c r="O176" s="44">
        <v>0</v>
      </c>
      <c r="P176" t="str">
        <f t="shared" si="5"/>
        <v>BELL LANE, SHENLEY, LONDON COLNEY, AL2 1BZ</v>
      </c>
    </row>
    <row r="177" spans="1:16" x14ac:dyDescent="0.25">
      <c r="A177" s="53">
        <v>326</v>
      </c>
      <c r="B177" t="s">
        <v>948</v>
      </c>
      <c r="C177" t="str">
        <f t="shared" si="4"/>
        <v>SHENLEY ASST.GDMAN'S HOUSE 326_326</v>
      </c>
      <c r="D177" t="s">
        <v>769</v>
      </c>
      <c r="E177" t="s">
        <v>770</v>
      </c>
      <c r="F177" t="s">
        <v>771</v>
      </c>
      <c r="G177" t="s">
        <v>301</v>
      </c>
      <c r="I177" t="s">
        <v>303</v>
      </c>
      <c r="J177" s="50">
        <v>1960</v>
      </c>
      <c r="K177" t="s">
        <v>309</v>
      </c>
      <c r="L177" s="44">
        <v>0</v>
      </c>
      <c r="M177" s="44">
        <v>0</v>
      </c>
      <c r="N177" s="44">
        <v>58</v>
      </c>
      <c r="O177" s="44">
        <v>0</v>
      </c>
      <c r="P177" t="str">
        <f t="shared" si="5"/>
        <v>BELL LANE, SHENLEY, LONDON COLNEY, AL2 1BZ</v>
      </c>
    </row>
    <row r="178" spans="1:16" x14ac:dyDescent="0.25">
      <c r="A178" s="53">
        <v>329</v>
      </c>
      <c r="B178" t="s">
        <v>783</v>
      </c>
      <c r="C178" t="str">
        <f t="shared" si="4"/>
        <v>SHENLEY ATHLETIC GROUND FITNESS TRA_329</v>
      </c>
      <c r="D178" t="s">
        <v>769</v>
      </c>
      <c r="E178" t="s">
        <v>770</v>
      </c>
      <c r="F178" t="s">
        <v>771</v>
      </c>
      <c r="G178" t="s">
        <v>301</v>
      </c>
      <c r="H178" t="s">
        <v>784</v>
      </c>
      <c r="I178" t="s">
        <v>303</v>
      </c>
      <c r="J178" s="50">
        <v>2008</v>
      </c>
      <c r="K178" t="s">
        <v>309</v>
      </c>
      <c r="L178" s="44">
        <v>368.7</v>
      </c>
      <c r="M178" s="44">
        <v>348.9</v>
      </c>
      <c r="N178" s="44">
        <v>321</v>
      </c>
      <c r="O178" s="44">
        <v>20.8</v>
      </c>
      <c r="P178" t="str">
        <f t="shared" si="5"/>
        <v>BELL LANE, SHENLEY, LONDON COLNEY, AL2 1BZ</v>
      </c>
    </row>
    <row r="179" spans="1:16" x14ac:dyDescent="0.25">
      <c r="A179" s="53">
        <v>344</v>
      </c>
      <c r="B179" t="s">
        <v>785</v>
      </c>
      <c r="C179" t="str">
        <f t="shared" si="4"/>
        <v>HAWKRIDGE ANNEX_344</v>
      </c>
      <c r="D179" t="s">
        <v>492</v>
      </c>
      <c r="E179" t="s">
        <v>299</v>
      </c>
      <c r="F179" t="s">
        <v>493</v>
      </c>
      <c r="G179" t="s">
        <v>413</v>
      </c>
      <c r="H179" t="s">
        <v>786</v>
      </c>
      <c r="I179" t="s">
        <v>303</v>
      </c>
      <c r="J179" s="50">
        <v>2000</v>
      </c>
      <c r="K179" t="s">
        <v>309</v>
      </c>
      <c r="L179" s="44">
        <v>614.29999999999995</v>
      </c>
      <c r="M179" s="44">
        <v>553.29999999999995</v>
      </c>
      <c r="N179" s="44">
        <v>285.89999999999998</v>
      </c>
      <c r="O179" s="44">
        <v>231.1</v>
      </c>
      <c r="P179" t="str">
        <f t="shared" si="5"/>
        <v>WARDEN ROAD, LONDON, NW5 4SA</v>
      </c>
    </row>
    <row r="180" spans="1:16" x14ac:dyDescent="0.25">
      <c r="A180" s="53">
        <v>345</v>
      </c>
      <c r="B180" t="s">
        <v>787</v>
      </c>
      <c r="C180" t="str">
        <f t="shared" si="4"/>
        <v>HAWKRIDGE ADMINISTRATION BUILDING_345</v>
      </c>
      <c r="D180" t="s">
        <v>492</v>
      </c>
      <c r="E180" t="s">
        <v>299</v>
      </c>
      <c r="F180" t="s">
        <v>493</v>
      </c>
      <c r="G180" t="s">
        <v>413</v>
      </c>
      <c r="H180" t="s">
        <v>788</v>
      </c>
      <c r="I180" t="s">
        <v>303</v>
      </c>
      <c r="J180" s="50">
        <v>2001</v>
      </c>
      <c r="K180" t="s">
        <v>309</v>
      </c>
      <c r="L180" s="44">
        <v>130.80000000000001</v>
      </c>
      <c r="M180" s="44">
        <v>111.8</v>
      </c>
      <c r="N180" s="44">
        <v>67.8</v>
      </c>
      <c r="O180" s="44">
        <v>38.5</v>
      </c>
      <c r="P180" t="str">
        <f t="shared" si="5"/>
        <v>WARDEN ROAD, LONDON, NW5 4SA</v>
      </c>
    </row>
    <row r="181" spans="1:16" x14ac:dyDescent="0.25">
      <c r="A181" s="53">
        <v>347</v>
      </c>
      <c r="B181" t="s">
        <v>789</v>
      </c>
      <c r="C181" t="str">
        <f t="shared" si="4"/>
        <v>GRAYS INN ROAD 123_347</v>
      </c>
      <c r="D181" t="s">
        <v>790</v>
      </c>
      <c r="E181" t="s">
        <v>299</v>
      </c>
      <c r="F181" t="s">
        <v>791</v>
      </c>
      <c r="G181" t="s">
        <v>301</v>
      </c>
      <c r="H181" t="s">
        <v>792</v>
      </c>
      <c r="I181" t="s">
        <v>373</v>
      </c>
      <c r="J181" s="50">
        <v>1980</v>
      </c>
      <c r="K181" t="s">
        <v>309</v>
      </c>
      <c r="L181" s="44">
        <v>1802.4</v>
      </c>
      <c r="M181" s="44">
        <v>1699.4</v>
      </c>
      <c r="N181" s="44">
        <v>1141.5</v>
      </c>
      <c r="O181" s="44">
        <v>468.6</v>
      </c>
      <c r="P181" t="str">
        <f t="shared" si="5"/>
        <v>123, GRAYS INN ROAD, LONDON, WC1X 8TU</v>
      </c>
    </row>
    <row r="182" spans="1:16" x14ac:dyDescent="0.25">
      <c r="A182" s="53">
        <v>348</v>
      </c>
      <c r="B182" t="s">
        <v>949</v>
      </c>
      <c r="C182" t="str">
        <f t="shared" si="4"/>
        <v>EAR INSTITUTE- GRAYS INN RD 332_348</v>
      </c>
      <c r="D182" t="s">
        <v>793</v>
      </c>
      <c r="E182" t="s">
        <v>299</v>
      </c>
      <c r="F182" t="s">
        <v>742</v>
      </c>
      <c r="G182" t="s">
        <v>301</v>
      </c>
      <c r="H182" t="s">
        <v>723</v>
      </c>
      <c r="I182" t="s">
        <v>794</v>
      </c>
      <c r="J182" s="50">
        <v>2004</v>
      </c>
      <c r="K182" t="s">
        <v>309</v>
      </c>
      <c r="L182" s="44">
        <v>2454.5</v>
      </c>
      <c r="M182" s="44">
        <v>2213.1</v>
      </c>
      <c r="N182" s="44">
        <v>1139.8</v>
      </c>
      <c r="O182" s="44">
        <v>860.7</v>
      </c>
      <c r="P182" t="str">
        <f t="shared" si="5"/>
        <v>332, GRAYS INN ROAD, LONDON, WC1X 8EE</v>
      </c>
    </row>
    <row r="183" spans="1:16" x14ac:dyDescent="0.25">
      <c r="A183" s="53">
        <v>350</v>
      </c>
      <c r="B183" t="s">
        <v>795</v>
      </c>
      <c r="C183" t="str">
        <f t="shared" si="4"/>
        <v>MALET PLACE ENGINEERING BUILDING_350</v>
      </c>
      <c r="D183" t="s">
        <v>298</v>
      </c>
      <c r="E183" t="s">
        <v>299</v>
      </c>
      <c r="F183" t="s">
        <v>300</v>
      </c>
      <c r="G183" t="s">
        <v>301</v>
      </c>
      <c r="H183" t="s">
        <v>796</v>
      </c>
      <c r="I183" t="s">
        <v>303</v>
      </c>
      <c r="J183" s="50">
        <v>2005</v>
      </c>
      <c r="K183" t="s">
        <v>309</v>
      </c>
      <c r="L183" s="44">
        <v>10067.200000000001</v>
      </c>
      <c r="M183" s="44">
        <v>9579.6</v>
      </c>
      <c r="N183" s="44">
        <v>5487.68</v>
      </c>
      <c r="O183" s="44">
        <v>3564.1</v>
      </c>
      <c r="P183" t="str">
        <f t="shared" si="5"/>
        <v>GOWER STREET, LONDON, WC1E 6BT</v>
      </c>
    </row>
    <row r="184" spans="1:16" x14ac:dyDescent="0.25">
      <c r="A184" s="53">
        <v>351</v>
      </c>
      <c r="B184" t="s">
        <v>797</v>
      </c>
      <c r="C184" t="str">
        <f t="shared" si="4"/>
        <v>FRANCES GARDNER HOUSE_351</v>
      </c>
      <c r="D184" t="s">
        <v>1000</v>
      </c>
      <c r="E184" t="s">
        <v>299</v>
      </c>
      <c r="F184" t="s">
        <v>500</v>
      </c>
      <c r="G184" t="s">
        <v>413</v>
      </c>
      <c r="H184" t="s">
        <v>798</v>
      </c>
      <c r="I184" t="s">
        <v>303</v>
      </c>
      <c r="J184" s="50">
        <v>1960</v>
      </c>
      <c r="K184" t="s">
        <v>309</v>
      </c>
      <c r="L184" s="44">
        <v>6279.8</v>
      </c>
      <c r="M184" s="44">
        <v>5597.2</v>
      </c>
      <c r="N184" s="44">
        <v>3236.2</v>
      </c>
      <c r="O184" s="44">
        <v>2010.1</v>
      </c>
      <c r="P184" t="str">
        <f t="shared" si="5"/>
        <v>WREN STREET, GRAYS INN ROAD, LONDON, WC1X 0HD</v>
      </c>
    </row>
    <row r="185" spans="1:16" x14ac:dyDescent="0.25">
      <c r="A185" s="53">
        <v>352</v>
      </c>
      <c r="B185" t="s">
        <v>799</v>
      </c>
      <c r="C185" t="str">
        <f t="shared" si="4"/>
        <v>TOTTENHAM COURT ROAD, 90_352</v>
      </c>
      <c r="D185" t="s">
        <v>800</v>
      </c>
      <c r="E185" t="s">
        <v>299</v>
      </c>
      <c r="F185" t="s">
        <v>801</v>
      </c>
      <c r="G185" t="s">
        <v>301</v>
      </c>
      <c r="H185" t="s">
        <v>802</v>
      </c>
      <c r="I185" t="s">
        <v>373</v>
      </c>
      <c r="J185" s="50">
        <v>1965</v>
      </c>
      <c r="K185" t="s">
        <v>309</v>
      </c>
      <c r="L185" s="44">
        <v>1678.7</v>
      </c>
      <c r="M185" s="44">
        <v>1534.5</v>
      </c>
      <c r="N185" s="44">
        <v>1469</v>
      </c>
      <c r="O185" s="44">
        <v>26.1</v>
      </c>
      <c r="P185" t="str">
        <f t="shared" si="5"/>
        <v>90 TOTTENHAM COURT ROAD, LONDON, W1T 4TJ</v>
      </c>
    </row>
    <row r="186" spans="1:16" x14ac:dyDescent="0.25">
      <c r="A186" s="53">
        <v>353</v>
      </c>
      <c r="B186" t="s">
        <v>803</v>
      </c>
      <c r="C186" t="str">
        <f t="shared" si="4"/>
        <v>ABERDEEN MANSIONS, 20_353</v>
      </c>
      <c r="D186" t="s">
        <v>1001</v>
      </c>
      <c r="E186" t="s">
        <v>299</v>
      </c>
      <c r="F186" t="s">
        <v>804</v>
      </c>
      <c r="G186" t="s">
        <v>413</v>
      </c>
      <c r="H186" t="s">
        <v>805</v>
      </c>
      <c r="I186" t="s">
        <v>373</v>
      </c>
      <c r="J186" s="50">
        <v>1900</v>
      </c>
      <c r="K186" t="s">
        <v>309</v>
      </c>
      <c r="L186" s="44">
        <v>0</v>
      </c>
      <c r="M186" s="44">
        <v>0</v>
      </c>
      <c r="N186" s="44">
        <v>52.06</v>
      </c>
      <c r="O186" s="44">
        <v>0</v>
      </c>
      <c r="P186" t="str">
        <f t="shared" si="5"/>
        <v>KENTON STREET, LONDON, WC1N 1NN</v>
      </c>
    </row>
    <row r="187" spans="1:16" x14ac:dyDescent="0.25">
      <c r="A187" s="53">
        <v>354</v>
      </c>
      <c r="B187" t="s">
        <v>806</v>
      </c>
      <c r="C187" t="str">
        <f t="shared" si="4"/>
        <v>ORMOND HOUSE_354</v>
      </c>
      <c r="D187" t="s">
        <v>1002</v>
      </c>
      <c r="E187" t="s">
        <v>299</v>
      </c>
      <c r="F187" t="s">
        <v>807</v>
      </c>
      <c r="G187" t="s">
        <v>301</v>
      </c>
      <c r="H187" t="s">
        <v>808</v>
      </c>
      <c r="I187" t="s">
        <v>373</v>
      </c>
      <c r="J187" s="50">
        <v>1980</v>
      </c>
      <c r="K187" t="s">
        <v>309</v>
      </c>
      <c r="L187" s="44">
        <v>109</v>
      </c>
      <c r="M187" s="44">
        <v>94.3</v>
      </c>
      <c r="N187" s="44">
        <v>91.7</v>
      </c>
      <c r="O187" s="44">
        <v>0</v>
      </c>
      <c r="P187" t="str">
        <f t="shared" si="5"/>
        <v>2ND FLOOR, 26/27 BOSWELL ST., LONDON, WC1N 3JD</v>
      </c>
    </row>
    <row r="188" spans="1:16" x14ac:dyDescent="0.25">
      <c r="A188" s="53">
        <v>355</v>
      </c>
      <c r="B188" t="s">
        <v>809</v>
      </c>
      <c r="C188" t="str">
        <f t="shared" si="4"/>
        <v>NEIL SHARP HOUSE_355</v>
      </c>
      <c r="D188" t="s">
        <v>423</v>
      </c>
      <c r="E188" t="s">
        <v>424</v>
      </c>
      <c r="F188" t="s">
        <v>425</v>
      </c>
      <c r="G188" t="s">
        <v>413</v>
      </c>
      <c r="H188" t="s">
        <v>810</v>
      </c>
      <c r="I188" t="s">
        <v>303</v>
      </c>
      <c r="J188" s="50">
        <v>1960</v>
      </c>
      <c r="K188" t="s">
        <v>309</v>
      </c>
      <c r="L188" s="44">
        <v>1555.7</v>
      </c>
      <c r="M188" s="44">
        <v>1394.8</v>
      </c>
      <c r="N188" s="44">
        <v>738.7</v>
      </c>
      <c r="O188" s="44">
        <v>542.1</v>
      </c>
      <c r="P188" t="str">
        <f t="shared" si="5"/>
        <v>IFOR EVANS SITE, 109 CAMDEN ROAD, LONDON, NW1 9HZ</v>
      </c>
    </row>
    <row r="189" spans="1:16" x14ac:dyDescent="0.25">
      <c r="A189" s="53">
        <v>356</v>
      </c>
      <c r="B189" t="s">
        <v>811</v>
      </c>
      <c r="C189" t="str">
        <f t="shared" si="4"/>
        <v>NETWORK BUILDING_356</v>
      </c>
      <c r="D189" t="s">
        <v>812</v>
      </c>
      <c r="E189" t="s">
        <v>299</v>
      </c>
      <c r="F189" t="s">
        <v>813</v>
      </c>
      <c r="G189" t="s">
        <v>301</v>
      </c>
      <c r="H189" t="s">
        <v>814</v>
      </c>
      <c r="I189" t="s">
        <v>373</v>
      </c>
      <c r="J189" s="50">
        <v>1962</v>
      </c>
      <c r="K189" t="s">
        <v>309</v>
      </c>
      <c r="L189" s="44">
        <v>922.5</v>
      </c>
      <c r="M189" s="44">
        <v>830.8</v>
      </c>
      <c r="N189" s="44">
        <v>731.8</v>
      </c>
      <c r="O189" s="44">
        <v>69.8</v>
      </c>
      <c r="P189" t="str">
        <f t="shared" si="5"/>
        <v>97 TOTTENHAM COURT ROAD, LONDON, WC1T 4TP</v>
      </c>
    </row>
    <row r="190" spans="1:16" x14ac:dyDescent="0.25">
      <c r="A190" s="53">
        <v>358</v>
      </c>
      <c r="B190" t="s">
        <v>815</v>
      </c>
      <c r="C190" t="str">
        <f t="shared" si="4"/>
        <v>RECEPTION BUILDING_358</v>
      </c>
      <c r="D190" t="s">
        <v>423</v>
      </c>
      <c r="E190" t="s">
        <v>816</v>
      </c>
      <c r="F190" t="s">
        <v>425</v>
      </c>
      <c r="G190" t="s">
        <v>301</v>
      </c>
      <c r="H190" t="s">
        <v>817</v>
      </c>
      <c r="I190" t="s">
        <v>303</v>
      </c>
      <c r="J190" s="50">
        <v>1960</v>
      </c>
      <c r="K190" t="s">
        <v>309</v>
      </c>
      <c r="L190" s="44">
        <v>214.2</v>
      </c>
      <c r="M190" s="44">
        <v>198.3</v>
      </c>
      <c r="N190" s="44">
        <v>153.6</v>
      </c>
      <c r="O190" s="44">
        <v>32.799999999999997</v>
      </c>
      <c r="P190" t="str">
        <f t="shared" si="5"/>
        <v>IFOR EVANS SITE, 109, CAMDEN ROAD, LONDON, NW1 9HZ</v>
      </c>
    </row>
    <row r="191" spans="1:16" x14ac:dyDescent="0.25">
      <c r="A191" s="53">
        <v>359</v>
      </c>
      <c r="B191" t="s">
        <v>818</v>
      </c>
      <c r="C191" t="str">
        <f t="shared" si="4"/>
        <v>TUFNELL PARK - PAMELA_359</v>
      </c>
      <c r="D191" t="s">
        <v>819</v>
      </c>
      <c r="E191" t="s">
        <v>299</v>
      </c>
      <c r="F191" t="s">
        <v>820</v>
      </c>
      <c r="G191" t="s">
        <v>301</v>
      </c>
      <c r="H191" t="s">
        <v>821</v>
      </c>
      <c r="I191" t="s">
        <v>373</v>
      </c>
      <c r="J191" s="50">
        <v>1980</v>
      </c>
      <c r="K191" t="s">
        <v>309</v>
      </c>
      <c r="L191" s="44">
        <v>457.3</v>
      </c>
      <c r="M191" s="44">
        <v>420.7</v>
      </c>
      <c r="N191" s="44">
        <v>380.5</v>
      </c>
      <c r="O191" s="44">
        <v>25</v>
      </c>
      <c r="P191" t="str">
        <f t="shared" si="5"/>
        <v>UNIT 1, STATION ROAD, LONDON, N19 5UN</v>
      </c>
    </row>
    <row r="192" spans="1:16" x14ac:dyDescent="0.25">
      <c r="A192" s="53">
        <v>361</v>
      </c>
      <c r="B192" t="s">
        <v>822</v>
      </c>
      <c r="C192" t="str">
        <f t="shared" si="4"/>
        <v>ICH - 3-5 LONG YARD_361</v>
      </c>
      <c r="D192" t="s">
        <v>823</v>
      </c>
      <c r="E192" t="s">
        <v>299</v>
      </c>
      <c r="F192" t="s">
        <v>824</v>
      </c>
      <c r="G192" t="s">
        <v>301</v>
      </c>
      <c r="H192" t="s">
        <v>825</v>
      </c>
      <c r="I192" t="s">
        <v>373</v>
      </c>
      <c r="J192" s="50">
        <v>1800</v>
      </c>
      <c r="K192" t="s">
        <v>309</v>
      </c>
      <c r="L192" s="44">
        <v>378.5</v>
      </c>
      <c r="M192" s="44">
        <v>356.4</v>
      </c>
      <c r="N192" s="44">
        <v>338.5</v>
      </c>
      <c r="O192" s="44">
        <v>4.9000000000000004</v>
      </c>
      <c r="P192" t="str">
        <f t="shared" si="5"/>
        <v>3-5 LONG YARD, LONDON, WC1N 3LS</v>
      </c>
    </row>
    <row r="193" spans="1:16" x14ac:dyDescent="0.25">
      <c r="A193" s="53">
        <v>363</v>
      </c>
      <c r="B193" t="s">
        <v>826</v>
      </c>
      <c r="C193" t="str">
        <f t="shared" si="4"/>
        <v>TOTTENHAM COURT ROAD, 188_363</v>
      </c>
      <c r="D193" t="s">
        <v>827</v>
      </c>
      <c r="E193" t="s">
        <v>299</v>
      </c>
      <c r="F193" t="s">
        <v>828</v>
      </c>
      <c r="G193" t="s">
        <v>301</v>
      </c>
      <c r="H193" t="s">
        <v>829</v>
      </c>
      <c r="I193" t="s">
        <v>373</v>
      </c>
      <c r="J193" s="50">
        <v>1960</v>
      </c>
      <c r="K193" t="s">
        <v>309</v>
      </c>
      <c r="L193" s="44">
        <v>1047.2</v>
      </c>
      <c r="M193" s="44">
        <v>859.6</v>
      </c>
      <c r="N193" s="44">
        <v>510.3</v>
      </c>
      <c r="O193" s="44">
        <v>296.5</v>
      </c>
      <c r="P193" t="str">
        <f t="shared" si="5"/>
        <v>188 TOTTENHAM COURT ROAD, LONDON, W1T 7PH</v>
      </c>
    </row>
    <row r="194" spans="1:16" x14ac:dyDescent="0.25">
      <c r="A194" s="53">
        <v>364</v>
      </c>
      <c r="B194" t="s">
        <v>830</v>
      </c>
      <c r="C194" t="str">
        <f t="shared" si="4"/>
        <v>ICH - CARDIAC WING_364</v>
      </c>
      <c r="D194" t="s">
        <v>667</v>
      </c>
      <c r="E194" t="s">
        <v>299</v>
      </c>
      <c r="F194" t="s">
        <v>664</v>
      </c>
      <c r="G194" t="s">
        <v>301</v>
      </c>
      <c r="H194" t="s">
        <v>831</v>
      </c>
      <c r="I194" t="s">
        <v>373</v>
      </c>
      <c r="J194" s="50">
        <v>1960</v>
      </c>
      <c r="K194" t="s">
        <v>309</v>
      </c>
      <c r="L194" s="44">
        <v>1573</v>
      </c>
      <c r="M194" s="44">
        <v>1402.5</v>
      </c>
      <c r="N194" s="44">
        <v>1242.5</v>
      </c>
      <c r="O194" s="44">
        <v>4</v>
      </c>
      <c r="P194" t="str">
        <f t="shared" si="5"/>
        <v>30 GUILFORD STREET, LONDON, WC1N 1EH</v>
      </c>
    </row>
    <row r="195" spans="1:16" x14ac:dyDescent="0.25">
      <c r="A195" s="53">
        <v>365</v>
      </c>
      <c r="B195" t="s">
        <v>832</v>
      </c>
      <c r="C195" t="str">
        <f t="shared" ref="C195:C225" si="6">CONCATENATE(B195, "_", A195)</f>
        <v>ENGINEERING FRONT BUILDING_365</v>
      </c>
      <c r="D195" t="s">
        <v>385</v>
      </c>
      <c r="E195" t="s">
        <v>299</v>
      </c>
      <c r="F195" t="s">
        <v>386</v>
      </c>
      <c r="G195" t="s">
        <v>301</v>
      </c>
      <c r="H195" t="s">
        <v>833</v>
      </c>
      <c r="I195" t="s">
        <v>303</v>
      </c>
      <c r="J195" s="50">
        <v>2008</v>
      </c>
      <c r="K195" t="s">
        <v>309</v>
      </c>
      <c r="L195" s="44">
        <v>2285</v>
      </c>
      <c r="M195" s="44">
        <v>1794.9</v>
      </c>
      <c r="N195" s="44">
        <v>1179.3</v>
      </c>
      <c r="O195" s="44">
        <v>638.20000000000005</v>
      </c>
      <c r="P195" t="str">
        <f t="shared" ref="P195:P225" si="7">CONCATENATE(D195, ", ",E195,", ",F195)</f>
        <v>TORRINGTON PLACE, LONDON, WC1E 7JE</v>
      </c>
    </row>
    <row r="196" spans="1:16" x14ac:dyDescent="0.25">
      <c r="A196" s="53">
        <v>366</v>
      </c>
      <c r="B196" t="s">
        <v>950</v>
      </c>
      <c r="C196" t="str">
        <f t="shared" si="6"/>
        <v>INST OF OPHTHALM - PHASE 6A BATH ST_366</v>
      </c>
      <c r="D196" t="s">
        <v>644</v>
      </c>
      <c r="E196" t="s">
        <v>299</v>
      </c>
      <c r="F196" t="s">
        <v>645</v>
      </c>
      <c r="G196" t="s">
        <v>301</v>
      </c>
      <c r="H196" t="s">
        <v>834</v>
      </c>
      <c r="I196" t="s">
        <v>303</v>
      </c>
      <c r="J196" s="50">
        <v>2000</v>
      </c>
      <c r="K196" t="s">
        <v>309</v>
      </c>
      <c r="L196" s="44">
        <v>2656.3</v>
      </c>
      <c r="M196" s="44">
        <v>2433.6</v>
      </c>
      <c r="N196" s="44">
        <v>1756</v>
      </c>
      <c r="O196" s="44">
        <v>608.1</v>
      </c>
      <c r="P196" t="str">
        <f t="shared" si="7"/>
        <v>11-43 BATH STREET, LONDON, EC1V 9EL</v>
      </c>
    </row>
    <row r="197" spans="1:16" x14ac:dyDescent="0.25">
      <c r="A197" s="53">
        <v>367</v>
      </c>
      <c r="B197" t="s">
        <v>951</v>
      </c>
      <c r="C197" t="str">
        <f t="shared" si="6"/>
        <v>INST OF OPHTHALM - PHASE 6B BATH ST_367</v>
      </c>
      <c r="D197" t="s">
        <v>644</v>
      </c>
      <c r="E197" t="s">
        <v>299</v>
      </c>
      <c r="F197" t="s">
        <v>645</v>
      </c>
      <c r="G197" t="s">
        <v>301</v>
      </c>
      <c r="H197" t="s">
        <v>835</v>
      </c>
      <c r="I197" t="s">
        <v>303</v>
      </c>
      <c r="J197" s="50">
        <v>2000</v>
      </c>
      <c r="K197" t="s">
        <v>309</v>
      </c>
      <c r="L197" s="44">
        <v>1947.5</v>
      </c>
      <c r="M197" s="44">
        <v>1788.2</v>
      </c>
      <c r="N197" s="44">
        <v>1208.5</v>
      </c>
      <c r="O197" s="44">
        <v>501</v>
      </c>
      <c r="P197" t="str">
        <f t="shared" si="7"/>
        <v>11-43 BATH STREET, LONDON, EC1V 9EL</v>
      </c>
    </row>
    <row r="198" spans="1:16" x14ac:dyDescent="0.25">
      <c r="A198" s="53">
        <v>368</v>
      </c>
      <c r="B198" t="s">
        <v>836</v>
      </c>
      <c r="C198" t="str">
        <f t="shared" si="6"/>
        <v>OPHTHALMOLOGY LECTURE CABIN_368</v>
      </c>
      <c r="D198" t="s">
        <v>644</v>
      </c>
      <c r="E198" t="s">
        <v>299</v>
      </c>
      <c r="F198" t="s">
        <v>645</v>
      </c>
      <c r="G198" t="s">
        <v>301</v>
      </c>
      <c r="H198" t="s">
        <v>837</v>
      </c>
      <c r="I198" t="s">
        <v>303</v>
      </c>
      <c r="J198" s="50">
        <v>1990</v>
      </c>
      <c r="K198" t="s">
        <v>309</v>
      </c>
      <c r="L198" s="44">
        <v>389.5</v>
      </c>
      <c r="M198" s="44">
        <v>372.8</v>
      </c>
      <c r="N198" s="44">
        <v>346.8</v>
      </c>
      <c r="O198" s="44">
        <v>19.8</v>
      </c>
      <c r="P198" t="str">
        <f t="shared" si="7"/>
        <v>11-43 BATH STREET, LONDON, EC1V 9EL</v>
      </c>
    </row>
    <row r="199" spans="1:16" x14ac:dyDescent="0.25">
      <c r="A199" s="53">
        <v>370</v>
      </c>
      <c r="B199" t="s">
        <v>838</v>
      </c>
      <c r="C199" t="str">
        <f t="shared" si="6"/>
        <v>UCL HOSPITAL_370</v>
      </c>
      <c r="D199" t="s">
        <v>839</v>
      </c>
      <c r="E199" t="s">
        <v>299</v>
      </c>
      <c r="F199" t="s">
        <v>840</v>
      </c>
      <c r="G199" t="s">
        <v>413</v>
      </c>
      <c r="H199" t="s">
        <v>841</v>
      </c>
      <c r="I199" t="s">
        <v>373</v>
      </c>
      <c r="J199" s="50">
        <v>2005</v>
      </c>
      <c r="K199" t="s">
        <v>309</v>
      </c>
      <c r="L199" s="44">
        <v>1329.5</v>
      </c>
      <c r="M199" s="44">
        <v>1205.8</v>
      </c>
      <c r="N199" s="44">
        <v>1027.5999999999999</v>
      </c>
      <c r="O199" s="44">
        <v>0</v>
      </c>
      <c r="P199" t="str">
        <f t="shared" si="7"/>
        <v>235 EUSTON ROAD, LONDON, NW1 2BU</v>
      </c>
    </row>
    <row r="200" spans="1:16" x14ac:dyDescent="0.25">
      <c r="A200" s="53">
        <v>371</v>
      </c>
      <c r="B200" t="s">
        <v>842</v>
      </c>
      <c r="C200" t="str">
        <f t="shared" si="6"/>
        <v>GORDON SQUARE, 49-51_371</v>
      </c>
      <c r="D200" t="s">
        <v>843</v>
      </c>
      <c r="E200" t="s">
        <v>299</v>
      </c>
      <c r="F200" t="s">
        <v>844</v>
      </c>
      <c r="G200" t="s">
        <v>301</v>
      </c>
      <c r="H200" t="s">
        <v>845</v>
      </c>
      <c r="I200" t="s">
        <v>373</v>
      </c>
      <c r="J200" s="50">
        <v>1850</v>
      </c>
      <c r="K200" t="s">
        <v>304</v>
      </c>
      <c r="L200" s="44">
        <v>1870.7</v>
      </c>
      <c r="M200" s="44">
        <v>1653.5</v>
      </c>
      <c r="N200" s="44">
        <v>1023.8</v>
      </c>
      <c r="O200" s="44">
        <v>458.8</v>
      </c>
      <c r="P200" t="str">
        <f t="shared" si="7"/>
        <v>49 - 51 GORDON SQUARE, LONDON, WC1H 0PN</v>
      </c>
    </row>
    <row r="201" spans="1:16" x14ac:dyDescent="0.25">
      <c r="A201" s="53">
        <v>373</v>
      </c>
      <c r="B201" t="s">
        <v>846</v>
      </c>
      <c r="C201" t="str">
        <f t="shared" si="6"/>
        <v>GOLDSMID HOUSE (WILTON PLAZA)_373</v>
      </c>
      <c r="D201" t="s">
        <v>847</v>
      </c>
      <c r="E201" t="s">
        <v>299</v>
      </c>
      <c r="F201" t="s">
        <v>848</v>
      </c>
      <c r="G201" t="s">
        <v>413</v>
      </c>
      <c r="H201" t="s">
        <v>849</v>
      </c>
      <c r="I201" t="s">
        <v>373</v>
      </c>
      <c r="J201" s="50">
        <v>2008</v>
      </c>
      <c r="K201" t="s">
        <v>309</v>
      </c>
      <c r="L201" s="44">
        <v>4771.6000000000004</v>
      </c>
      <c r="M201" s="44">
        <v>4364.1000000000004</v>
      </c>
      <c r="N201" s="44">
        <v>2542.3000000000002</v>
      </c>
      <c r="O201" s="44">
        <v>1416.1</v>
      </c>
      <c r="P201" t="str">
        <f t="shared" si="7"/>
        <v>34-36 GILLINGHAM STREET, LONDON, SW1V 1HU</v>
      </c>
    </row>
    <row r="202" spans="1:16" x14ac:dyDescent="0.25">
      <c r="A202" s="53">
        <v>374</v>
      </c>
      <c r="B202" t="s">
        <v>850</v>
      </c>
      <c r="C202" t="str">
        <f t="shared" si="6"/>
        <v>MEDICAL SCHOOL BUILDING_374</v>
      </c>
      <c r="D202" t="s">
        <v>851</v>
      </c>
      <c r="E202" t="s">
        <v>299</v>
      </c>
      <c r="F202" t="s">
        <v>639</v>
      </c>
      <c r="G202" t="s">
        <v>301</v>
      </c>
      <c r="H202" t="s">
        <v>852</v>
      </c>
      <c r="I202" t="s">
        <v>373</v>
      </c>
      <c r="J202" s="50">
        <v>1907</v>
      </c>
      <c r="K202" t="s">
        <v>304</v>
      </c>
      <c r="L202" s="44">
        <v>4311.5</v>
      </c>
      <c r="M202" s="44">
        <v>3797</v>
      </c>
      <c r="N202" s="44">
        <v>2276.3000000000002</v>
      </c>
      <c r="O202" s="44">
        <v>1113.4000000000001</v>
      </c>
      <c r="P202" t="str">
        <f t="shared" si="7"/>
        <v>74, HUNTLEY STREET, LONDON, WC1E 6AU</v>
      </c>
    </row>
    <row r="203" spans="1:16" x14ac:dyDescent="0.25">
      <c r="A203" s="53">
        <v>375</v>
      </c>
      <c r="B203" t="s">
        <v>853</v>
      </c>
      <c r="C203" t="str">
        <f t="shared" si="6"/>
        <v>ROCKEFELLER BOILER HOUSE_375</v>
      </c>
      <c r="D203" t="s">
        <v>854</v>
      </c>
      <c r="E203" t="s">
        <v>299</v>
      </c>
      <c r="F203" t="s">
        <v>603</v>
      </c>
      <c r="G203" t="s">
        <v>301</v>
      </c>
      <c r="H203" t="s">
        <v>855</v>
      </c>
      <c r="I203" t="s">
        <v>303</v>
      </c>
      <c r="J203" s="50">
        <v>1907</v>
      </c>
      <c r="K203" t="s">
        <v>309</v>
      </c>
      <c r="L203" s="44">
        <v>1280.4000000000001</v>
      </c>
      <c r="M203" s="44">
        <v>1159</v>
      </c>
      <c r="N203" s="44">
        <v>98</v>
      </c>
      <c r="O203" s="44">
        <v>989.2</v>
      </c>
      <c r="P203" t="str">
        <f t="shared" si="7"/>
        <v>CHENIES MEWS, LONDON, WC1E 6HX</v>
      </c>
    </row>
    <row r="204" spans="1:16" x14ac:dyDescent="0.25">
      <c r="A204" s="53">
        <v>376</v>
      </c>
      <c r="B204" t="s">
        <v>952</v>
      </c>
      <c r="C204" t="str">
        <f t="shared" si="6"/>
        <v>WHITTINGTON HOSPITAL - MAIN SITE_376</v>
      </c>
      <c r="D204" t="s">
        <v>1003</v>
      </c>
      <c r="E204" t="s">
        <v>299</v>
      </c>
      <c r="F204" t="s">
        <v>856</v>
      </c>
      <c r="G204" t="s">
        <v>301</v>
      </c>
      <c r="H204" t="s">
        <v>857</v>
      </c>
      <c r="I204" t="s">
        <v>373</v>
      </c>
      <c r="J204" s="50">
        <v>2008</v>
      </c>
      <c r="K204" t="s">
        <v>309</v>
      </c>
      <c r="L204" s="44">
        <v>749.2</v>
      </c>
      <c r="M204" s="44">
        <v>700.6</v>
      </c>
      <c r="N204" s="44">
        <v>486.4</v>
      </c>
      <c r="O204" s="44">
        <v>190.8</v>
      </c>
      <c r="P204" t="str">
        <f t="shared" si="7"/>
        <v>MAGDALA AVENUE, LONDON, N19 5NF</v>
      </c>
    </row>
    <row r="205" spans="1:16" x14ac:dyDescent="0.25">
      <c r="A205" s="53">
        <v>377</v>
      </c>
      <c r="B205" t="s">
        <v>858</v>
      </c>
      <c r="C205" t="str">
        <f t="shared" si="6"/>
        <v>TAVISTOCK SQUARE, 34_377</v>
      </c>
      <c r="D205" t="s">
        <v>859</v>
      </c>
      <c r="E205" t="s">
        <v>299</v>
      </c>
      <c r="F205" t="s">
        <v>541</v>
      </c>
      <c r="G205" t="s">
        <v>301</v>
      </c>
      <c r="H205" t="s">
        <v>860</v>
      </c>
      <c r="I205" t="s">
        <v>373</v>
      </c>
      <c r="J205" s="50">
        <v>1826</v>
      </c>
      <c r="K205" t="s">
        <v>469</v>
      </c>
      <c r="L205" s="44">
        <v>638.20000000000005</v>
      </c>
      <c r="M205" s="44">
        <v>542.79999999999995</v>
      </c>
      <c r="N205" s="44">
        <v>415.5</v>
      </c>
      <c r="O205" s="44">
        <v>97.5</v>
      </c>
      <c r="P205" t="str">
        <f t="shared" si="7"/>
        <v>34 TAVISTOCK SQUARE, LONDON, WC1H 9EZ</v>
      </c>
    </row>
    <row r="206" spans="1:16" x14ac:dyDescent="0.25">
      <c r="A206" s="53">
        <v>378</v>
      </c>
      <c r="B206" t="s">
        <v>861</v>
      </c>
      <c r="C206" t="str">
        <f t="shared" si="6"/>
        <v>INST NEUROLOGY - 33 QUEEN SQUARE_378</v>
      </c>
      <c r="D206" t="s">
        <v>862</v>
      </c>
      <c r="E206" t="s">
        <v>299</v>
      </c>
      <c r="F206" t="s">
        <v>703</v>
      </c>
      <c r="G206" t="s">
        <v>301</v>
      </c>
      <c r="I206" t="s">
        <v>373</v>
      </c>
      <c r="J206" s="50">
        <v>1800</v>
      </c>
      <c r="K206" t="s">
        <v>304</v>
      </c>
      <c r="L206" s="44">
        <v>2059.5</v>
      </c>
      <c r="M206" s="44">
        <v>1851.3</v>
      </c>
      <c r="N206" s="44">
        <v>1224.5999999999999</v>
      </c>
      <c r="O206" s="44">
        <v>518.79999999999995</v>
      </c>
      <c r="P206" t="str">
        <f t="shared" si="7"/>
        <v>33 QUEEN SQUARE, LONDON, WC1N 3BG</v>
      </c>
    </row>
    <row r="207" spans="1:16" x14ac:dyDescent="0.25">
      <c r="A207" s="53">
        <v>379</v>
      </c>
      <c r="B207" t="s">
        <v>863</v>
      </c>
      <c r="C207" t="str">
        <f t="shared" si="6"/>
        <v>JAMES LIGHTHILL LODGE_379</v>
      </c>
      <c r="D207" t="s">
        <v>864</v>
      </c>
      <c r="E207" t="s">
        <v>299</v>
      </c>
      <c r="F207" t="s">
        <v>512</v>
      </c>
      <c r="G207" t="s">
        <v>413</v>
      </c>
      <c r="I207" t="s">
        <v>303</v>
      </c>
      <c r="J207" s="50">
        <v>2006</v>
      </c>
      <c r="K207" t="s">
        <v>309</v>
      </c>
      <c r="L207" s="44">
        <v>633.79999999999995</v>
      </c>
      <c r="M207" s="44">
        <v>549</v>
      </c>
      <c r="N207" s="44">
        <v>261.39999999999998</v>
      </c>
      <c r="O207" s="44">
        <v>237.3</v>
      </c>
      <c r="P207" t="str">
        <f t="shared" si="7"/>
        <v>1 - 25 PENTON RISE, LONDON, WC1X 9EN</v>
      </c>
    </row>
    <row r="208" spans="1:16" x14ac:dyDescent="0.25">
      <c r="A208" s="53">
        <v>380</v>
      </c>
      <c r="B208" t="s">
        <v>865</v>
      </c>
      <c r="C208" t="str">
        <f t="shared" si="6"/>
        <v>CHAPEL PLACE,1-2   PORTSLADE BRIGHT_380</v>
      </c>
      <c r="D208" t="s">
        <v>866</v>
      </c>
      <c r="E208" t="s">
        <v>867</v>
      </c>
      <c r="F208" t="s">
        <v>868</v>
      </c>
      <c r="G208" t="s">
        <v>301</v>
      </c>
      <c r="H208" t="s">
        <v>869</v>
      </c>
      <c r="I208" t="s">
        <v>373</v>
      </c>
      <c r="J208" s="50">
        <v>1930</v>
      </c>
      <c r="K208" t="s">
        <v>309</v>
      </c>
      <c r="L208" s="44">
        <v>732</v>
      </c>
      <c r="M208" s="44">
        <v>611.20000000000005</v>
      </c>
      <c r="N208" s="44">
        <v>476</v>
      </c>
      <c r="O208" s="44">
        <v>111.6</v>
      </c>
      <c r="P208" t="str">
        <f t="shared" si="7"/>
        <v>1-2 CHAPEL PLACE, PORTSLADE - BRIGHTON, BN41 1DR</v>
      </c>
    </row>
    <row r="209" spans="1:16" x14ac:dyDescent="0.25">
      <c r="A209" s="53">
        <v>382</v>
      </c>
      <c r="B209" t="s">
        <v>870</v>
      </c>
      <c r="C209" t="str">
        <f t="shared" si="6"/>
        <v>GREAT ORMOND STREET, 34_382</v>
      </c>
      <c r="D209" t="s">
        <v>577</v>
      </c>
      <c r="E209" t="s">
        <v>299</v>
      </c>
      <c r="F209" t="s">
        <v>871</v>
      </c>
      <c r="G209" t="s">
        <v>301</v>
      </c>
      <c r="H209" t="s">
        <v>872</v>
      </c>
      <c r="I209" t="s">
        <v>415</v>
      </c>
      <c r="J209" s="50">
        <v>1950</v>
      </c>
      <c r="K209" t="s">
        <v>309</v>
      </c>
      <c r="L209" s="44">
        <v>377</v>
      </c>
      <c r="M209" s="44">
        <v>344.8</v>
      </c>
      <c r="N209" s="44">
        <v>261.7</v>
      </c>
      <c r="O209" s="44">
        <v>64.5</v>
      </c>
      <c r="P209" t="str">
        <f t="shared" si="7"/>
        <v>GREAT ORMOND STREET, LONDON, WC1N 3RD</v>
      </c>
    </row>
    <row r="210" spans="1:16" x14ac:dyDescent="0.25">
      <c r="A210" s="53">
        <v>386</v>
      </c>
      <c r="B210" t="s">
        <v>873</v>
      </c>
      <c r="C210" t="str">
        <f t="shared" si="6"/>
        <v>TAVITON STREET, 2_386</v>
      </c>
      <c r="D210" t="s">
        <v>874</v>
      </c>
      <c r="E210" t="s">
        <v>299</v>
      </c>
      <c r="F210" t="s">
        <v>460</v>
      </c>
      <c r="G210" t="s">
        <v>301</v>
      </c>
      <c r="H210" t="s">
        <v>875</v>
      </c>
      <c r="I210" t="s">
        <v>373</v>
      </c>
      <c r="J210" s="50">
        <v>1824</v>
      </c>
      <c r="K210" t="s">
        <v>304</v>
      </c>
      <c r="L210" s="44">
        <v>640.4</v>
      </c>
      <c r="M210" s="44">
        <v>497.2</v>
      </c>
      <c r="N210" s="44">
        <v>334</v>
      </c>
      <c r="O210" s="44">
        <v>116.6</v>
      </c>
      <c r="P210" t="str">
        <f t="shared" si="7"/>
        <v>2 TAVITON STREET, LONDON, WC1H 0BT</v>
      </c>
    </row>
    <row r="211" spans="1:16" x14ac:dyDescent="0.25">
      <c r="A211" s="53">
        <v>387</v>
      </c>
      <c r="B211" t="s">
        <v>876</v>
      </c>
      <c r="C211" t="str">
        <f t="shared" si="6"/>
        <v>MAPLE HOUSE_387</v>
      </c>
      <c r="D211" t="s">
        <v>877</v>
      </c>
      <c r="E211" t="s">
        <v>299</v>
      </c>
      <c r="F211" t="s">
        <v>878</v>
      </c>
      <c r="G211" t="s">
        <v>301</v>
      </c>
      <c r="H211" t="s">
        <v>879</v>
      </c>
      <c r="I211" t="s">
        <v>373</v>
      </c>
      <c r="J211" s="50">
        <v>1965</v>
      </c>
      <c r="K211" t="s">
        <v>309</v>
      </c>
      <c r="L211" s="44">
        <v>1285.7</v>
      </c>
      <c r="M211" s="44">
        <v>1186.7</v>
      </c>
      <c r="N211" s="44">
        <v>1116</v>
      </c>
      <c r="O211" s="44">
        <v>43</v>
      </c>
      <c r="P211" t="str">
        <f t="shared" si="7"/>
        <v>149 TOTTENHAM COURT ROAD, LONDON, W1T 7DN</v>
      </c>
    </row>
    <row r="212" spans="1:16" x14ac:dyDescent="0.25">
      <c r="A212" s="53">
        <v>388</v>
      </c>
      <c r="B212" t="s">
        <v>880</v>
      </c>
      <c r="C212" t="str">
        <f t="shared" si="6"/>
        <v>CENTRAL HOUSE_388</v>
      </c>
      <c r="D212" t="s">
        <v>881</v>
      </c>
      <c r="E212" t="s">
        <v>299</v>
      </c>
      <c r="F212" t="s">
        <v>882</v>
      </c>
      <c r="G212" t="s">
        <v>301</v>
      </c>
      <c r="H212" t="s">
        <v>883</v>
      </c>
      <c r="I212" t="s">
        <v>303</v>
      </c>
      <c r="J212" s="50" t="s">
        <v>1004</v>
      </c>
      <c r="K212" t="s">
        <v>309</v>
      </c>
      <c r="L212" s="44">
        <v>5795.5</v>
      </c>
      <c r="M212" s="44">
        <v>5228.8999999999996</v>
      </c>
      <c r="N212" s="44">
        <v>3721.7</v>
      </c>
      <c r="O212" s="44">
        <v>1316</v>
      </c>
      <c r="P212" t="str">
        <f t="shared" si="7"/>
        <v>14 UPPER WOBURN PLACE, LONDON, WC1H 0NN</v>
      </c>
    </row>
    <row r="213" spans="1:16" x14ac:dyDescent="0.25">
      <c r="A213" s="53">
        <v>389</v>
      </c>
      <c r="B213" t="s">
        <v>884</v>
      </c>
      <c r="C213" t="str">
        <f t="shared" si="6"/>
        <v>TAVISTOCK SQUARE, 35_389</v>
      </c>
      <c r="D213" t="s">
        <v>885</v>
      </c>
      <c r="E213" t="s">
        <v>299</v>
      </c>
      <c r="F213" t="s">
        <v>541</v>
      </c>
      <c r="G213" t="s">
        <v>301</v>
      </c>
      <c r="I213" t="s">
        <v>373</v>
      </c>
      <c r="J213" s="50">
        <v>1825</v>
      </c>
      <c r="K213" t="s">
        <v>469</v>
      </c>
      <c r="L213" s="44">
        <v>719.2</v>
      </c>
      <c r="M213" s="44">
        <v>579.1</v>
      </c>
      <c r="N213" s="44">
        <v>427.4</v>
      </c>
      <c r="O213" s="44">
        <v>113.5</v>
      </c>
      <c r="P213" t="str">
        <f t="shared" si="7"/>
        <v>35 TAVISTOCK SQUARE, LONDON, WC1H 9EZ</v>
      </c>
    </row>
    <row r="214" spans="1:16" x14ac:dyDescent="0.25">
      <c r="A214">
        <v>390</v>
      </c>
      <c r="B214" t="s">
        <v>886</v>
      </c>
      <c r="C214" t="str">
        <f t="shared" si="6"/>
        <v>TOTTENHAM COURT ROAD, 175-176_390</v>
      </c>
      <c r="D214" t="s">
        <v>887</v>
      </c>
      <c r="E214" t="s">
        <v>299</v>
      </c>
      <c r="F214" t="s">
        <v>888</v>
      </c>
      <c r="G214" t="s">
        <v>301</v>
      </c>
      <c r="I214" t="s">
        <v>373</v>
      </c>
      <c r="J214" s="50">
        <v>1935</v>
      </c>
      <c r="K214" t="s">
        <v>309</v>
      </c>
      <c r="L214">
        <v>109.5</v>
      </c>
      <c r="M214">
        <v>97.4</v>
      </c>
      <c r="N214">
        <v>94.5</v>
      </c>
      <c r="O214">
        <v>1</v>
      </c>
      <c r="P214" t="str">
        <f t="shared" si="7"/>
        <v>175-176 TOTTENHAM COURT ROAD, LONDON, W1T 7NX</v>
      </c>
    </row>
    <row r="215" spans="1:16" x14ac:dyDescent="0.25">
      <c r="A215">
        <v>391</v>
      </c>
      <c r="B215" t="s">
        <v>889</v>
      </c>
      <c r="C215" t="str">
        <f t="shared" si="6"/>
        <v>MONOMARK HOUSE_391</v>
      </c>
      <c r="D215" t="s">
        <v>890</v>
      </c>
      <c r="E215" t="s">
        <v>299</v>
      </c>
      <c r="F215" t="s">
        <v>891</v>
      </c>
      <c r="G215" t="s">
        <v>301</v>
      </c>
      <c r="I215" t="s">
        <v>373</v>
      </c>
      <c r="J215" s="50">
        <v>1900</v>
      </c>
      <c r="K215" t="s">
        <v>309</v>
      </c>
      <c r="L215">
        <v>0</v>
      </c>
      <c r="M215">
        <v>0</v>
      </c>
      <c r="N215">
        <v>108.31</v>
      </c>
      <c r="O215">
        <v>17</v>
      </c>
      <c r="P215" t="str">
        <f t="shared" si="7"/>
        <v>27 OLD GLOUCESTER STREET, LONDON, WC1N 3AX</v>
      </c>
    </row>
    <row r="216" spans="1:16" x14ac:dyDescent="0.25">
      <c r="A216">
        <v>392</v>
      </c>
      <c r="B216" t="s">
        <v>892</v>
      </c>
      <c r="C216" t="str">
        <f t="shared" si="6"/>
        <v>PHYSICS YARD_392</v>
      </c>
      <c r="D216" t="s">
        <v>298</v>
      </c>
      <c r="E216" t="s">
        <v>299</v>
      </c>
      <c r="F216" t="s">
        <v>300</v>
      </c>
      <c r="G216" t="s">
        <v>301</v>
      </c>
      <c r="I216" t="s">
        <v>303</v>
      </c>
      <c r="J216" s="50" t="s">
        <v>1005</v>
      </c>
      <c r="L216">
        <v>399.4</v>
      </c>
      <c r="M216">
        <v>382.7</v>
      </c>
      <c r="N216">
        <v>243</v>
      </c>
      <c r="O216">
        <v>135.6</v>
      </c>
      <c r="P216" t="str">
        <f t="shared" si="7"/>
        <v>GOWER STREET, LONDON, WC1E 6BT</v>
      </c>
    </row>
    <row r="217" spans="1:16" x14ac:dyDescent="0.25">
      <c r="A217">
        <v>393</v>
      </c>
      <c r="B217" t="s">
        <v>953</v>
      </c>
      <c r="C217" t="str">
        <f t="shared" si="6"/>
        <v>FRANCIS CRICK INSTITUTE, THE_393</v>
      </c>
      <c r="D217" t="s">
        <v>893</v>
      </c>
      <c r="E217" t="s">
        <v>299</v>
      </c>
      <c r="F217" t="s">
        <v>894</v>
      </c>
      <c r="L217">
        <v>0</v>
      </c>
      <c r="M217">
        <v>0</v>
      </c>
      <c r="N217">
        <v>0</v>
      </c>
      <c r="O217">
        <v>0</v>
      </c>
      <c r="P217" t="str">
        <f t="shared" si="7"/>
        <v>OSSULSTON STREET, LONDON, NW1</v>
      </c>
    </row>
    <row r="218" spans="1:16" x14ac:dyDescent="0.25">
      <c r="A218">
        <v>394</v>
      </c>
      <c r="B218" t="s">
        <v>895</v>
      </c>
      <c r="C218" t="str">
        <f t="shared" si="6"/>
        <v>GORDON SQUARE, 55-59_394</v>
      </c>
      <c r="D218" t="s">
        <v>896</v>
      </c>
      <c r="E218" t="s">
        <v>299</v>
      </c>
      <c r="F218" t="s">
        <v>897</v>
      </c>
      <c r="G218" t="s">
        <v>301</v>
      </c>
      <c r="I218" t="s">
        <v>373</v>
      </c>
      <c r="J218" s="50" t="s">
        <v>898</v>
      </c>
      <c r="K218" t="s">
        <v>304</v>
      </c>
      <c r="L218">
        <v>334.8</v>
      </c>
      <c r="M218">
        <v>290.2</v>
      </c>
      <c r="N218">
        <v>163.9</v>
      </c>
      <c r="O218">
        <v>83.6</v>
      </c>
      <c r="P218" t="str">
        <f t="shared" si="7"/>
        <v>55-59 GORDON SQUARE, LONDON, WC1H 0NU</v>
      </c>
    </row>
    <row r="219" spans="1:16" x14ac:dyDescent="0.25">
      <c r="A219">
        <v>395</v>
      </c>
      <c r="B219" t="s">
        <v>954</v>
      </c>
      <c r="C219" t="str">
        <f t="shared" si="6"/>
        <v>NEW HALL_395</v>
      </c>
      <c r="D219" t="s">
        <v>1006</v>
      </c>
      <c r="E219" t="s">
        <v>899</v>
      </c>
      <c r="F219" t="s">
        <v>1007</v>
      </c>
      <c r="G219" t="s">
        <v>413</v>
      </c>
      <c r="I219" t="s">
        <v>303</v>
      </c>
      <c r="J219" s="50">
        <v>2013</v>
      </c>
      <c r="K219" t="s">
        <v>309</v>
      </c>
      <c r="L219">
        <v>12971.3</v>
      </c>
      <c r="M219">
        <v>12668.6</v>
      </c>
      <c r="N219">
        <v>7139.1</v>
      </c>
      <c r="O219">
        <v>4002.8</v>
      </c>
      <c r="P219" t="str">
        <f t="shared" si="7"/>
        <v>465 CALEDONIAN ROAD, ISLINGTON - LONDON, N7 9GU</v>
      </c>
    </row>
    <row r="220" spans="1:16" x14ac:dyDescent="0.25">
      <c r="A220">
        <v>396</v>
      </c>
      <c r="B220" t="s">
        <v>900</v>
      </c>
      <c r="C220" t="str">
        <f t="shared" si="6"/>
        <v>TOTTENHAM COURT ROAD, 170_396</v>
      </c>
      <c r="D220" t="s">
        <v>901</v>
      </c>
      <c r="E220" t="s">
        <v>299</v>
      </c>
      <c r="F220" t="s">
        <v>902</v>
      </c>
      <c r="G220" t="s">
        <v>301</v>
      </c>
      <c r="I220" t="s">
        <v>373</v>
      </c>
      <c r="J220" s="50">
        <v>1960</v>
      </c>
      <c r="K220" t="s">
        <v>309</v>
      </c>
      <c r="L220">
        <v>1708.8</v>
      </c>
      <c r="M220">
        <v>1602.2</v>
      </c>
      <c r="N220">
        <v>1050.5999999999999</v>
      </c>
      <c r="O220">
        <v>478.7</v>
      </c>
      <c r="P220" t="str">
        <f t="shared" si="7"/>
        <v>170 TOTTENHAM COURT ROAD, LONDON, W1T 7HA</v>
      </c>
    </row>
    <row r="221" spans="1:16" x14ac:dyDescent="0.25">
      <c r="A221">
        <v>397</v>
      </c>
      <c r="B221" t="s">
        <v>903</v>
      </c>
      <c r="C221" t="str">
        <f t="shared" si="6"/>
        <v>GOWER STREET, 91_397</v>
      </c>
      <c r="D221" t="s">
        <v>904</v>
      </c>
      <c r="E221" t="s">
        <v>299</v>
      </c>
      <c r="F221" t="s">
        <v>453</v>
      </c>
      <c r="G221" t="s">
        <v>301</v>
      </c>
      <c r="I221" t="s">
        <v>303</v>
      </c>
      <c r="J221" s="50">
        <v>1854</v>
      </c>
      <c r="K221" t="s">
        <v>304</v>
      </c>
      <c r="L221">
        <v>0</v>
      </c>
      <c r="M221">
        <v>0</v>
      </c>
      <c r="N221">
        <v>0</v>
      </c>
      <c r="O221">
        <v>0</v>
      </c>
      <c r="P221" t="str">
        <f t="shared" si="7"/>
        <v>91 GOWER STREET, LONDON, WC1E 6AA</v>
      </c>
    </row>
    <row r="222" spans="1:16" x14ac:dyDescent="0.25">
      <c r="A222">
        <v>398</v>
      </c>
      <c r="B222" t="s">
        <v>905</v>
      </c>
      <c r="C222" t="str">
        <f t="shared" si="6"/>
        <v>PODIUM_398</v>
      </c>
      <c r="D222" t="s">
        <v>906</v>
      </c>
      <c r="E222" t="s">
        <v>299</v>
      </c>
      <c r="F222" t="s">
        <v>907</v>
      </c>
      <c r="G222" t="s">
        <v>301</v>
      </c>
      <c r="I222" t="s">
        <v>373</v>
      </c>
      <c r="J222" s="50">
        <v>1970</v>
      </c>
      <c r="K222" t="s">
        <v>309</v>
      </c>
      <c r="L222">
        <v>2113.1</v>
      </c>
      <c r="M222">
        <v>1954.5</v>
      </c>
      <c r="N222">
        <v>1649.9</v>
      </c>
      <c r="O222">
        <v>228.7</v>
      </c>
      <c r="P222" t="str">
        <f t="shared" si="7"/>
        <v>1 EVERSHOLT STREET, LONDON, NW1 2DN</v>
      </c>
    </row>
    <row r="223" spans="1:16" x14ac:dyDescent="0.25">
      <c r="A223">
        <v>399</v>
      </c>
      <c r="B223" t="s">
        <v>908</v>
      </c>
      <c r="C223" t="str">
        <f t="shared" si="6"/>
        <v>TAVISTOCK SQUARE, 31_399</v>
      </c>
      <c r="D223" t="s">
        <v>1008</v>
      </c>
      <c r="E223" t="s">
        <v>299</v>
      </c>
      <c r="F223" t="s">
        <v>541</v>
      </c>
      <c r="G223" t="s">
        <v>301</v>
      </c>
      <c r="I223" t="s">
        <v>373</v>
      </c>
      <c r="J223" s="50">
        <v>1826</v>
      </c>
      <c r="K223" t="s">
        <v>304</v>
      </c>
      <c r="L223">
        <v>744.7</v>
      </c>
      <c r="M223">
        <v>587.1</v>
      </c>
      <c r="N223">
        <v>435.9</v>
      </c>
      <c r="O223">
        <v>133.5</v>
      </c>
      <c r="P223" t="str">
        <f t="shared" si="7"/>
        <v>31 TAVISTOCK SQUARE, LONDON, WC1H 9EZ</v>
      </c>
    </row>
    <row r="224" spans="1:16" x14ac:dyDescent="0.25">
      <c r="A224">
        <v>400</v>
      </c>
      <c r="B224" t="s">
        <v>955</v>
      </c>
      <c r="C224" t="str">
        <f t="shared" si="6"/>
        <v>BIDBOROUGH HOUSE_400</v>
      </c>
      <c r="D224" t="s">
        <v>1009</v>
      </c>
      <c r="E224" t="s">
        <v>299</v>
      </c>
      <c r="F224" t="s">
        <v>1010</v>
      </c>
      <c r="L224">
        <v>0</v>
      </c>
      <c r="M224">
        <v>0</v>
      </c>
      <c r="N224">
        <v>0</v>
      </c>
      <c r="O224">
        <v>0</v>
      </c>
      <c r="P224" t="str">
        <f t="shared" si="7"/>
        <v>20 MABLEDON PLACE, LONDON, WC1H 9BF</v>
      </c>
    </row>
    <row r="225" spans="1:16" x14ac:dyDescent="0.25">
      <c r="A225">
        <v>401</v>
      </c>
      <c r="B225" t="s">
        <v>956</v>
      </c>
      <c r="C225" t="str">
        <f t="shared" si="6"/>
        <v>EAR INSTITUTE - WICKLOW STREET 75_401</v>
      </c>
      <c r="D225" t="s">
        <v>1011</v>
      </c>
      <c r="E225" t="s">
        <v>299</v>
      </c>
      <c r="F225" t="s">
        <v>1012</v>
      </c>
      <c r="G225" t="s">
        <v>301</v>
      </c>
      <c r="I225" t="s">
        <v>373</v>
      </c>
      <c r="J225" s="50">
        <v>1872</v>
      </c>
      <c r="K225" t="s">
        <v>304</v>
      </c>
      <c r="L225">
        <v>757.9</v>
      </c>
      <c r="M225">
        <v>662.8</v>
      </c>
      <c r="N225">
        <v>344.3</v>
      </c>
      <c r="O225">
        <v>239.1</v>
      </c>
      <c r="P225" t="str">
        <f t="shared" si="7"/>
        <v>75 WICKLOW STREET, LONDON, WC1X 9JY</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14999847407452621"/>
  </sheetPr>
  <dimension ref="A1:N248"/>
  <sheetViews>
    <sheetView workbookViewId="0">
      <pane ySplit="1" topLeftCell="A98" activePane="bottomLeft" state="frozen"/>
      <selection pane="bottomLeft" activeCell="F168" sqref="F168"/>
    </sheetView>
  </sheetViews>
  <sheetFormatPr defaultColWidth="47.42578125" defaultRowHeight="15" x14ac:dyDescent="0.25"/>
  <cols>
    <col min="1" max="1" width="40.85546875" style="50" bestFit="1" customWidth="1"/>
    <col min="2" max="2" width="16.5703125" style="50" bestFit="1" customWidth="1"/>
    <col min="3" max="3" width="20" style="50" bestFit="1" customWidth="1"/>
    <col min="4" max="4" width="42.5703125" style="50" bestFit="1" customWidth="1"/>
    <col min="5" max="5" width="44.85546875" style="50" bestFit="1" customWidth="1"/>
    <col min="6" max="6" width="18.5703125" style="50" bestFit="1" customWidth="1"/>
    <col min="7" max="7" width="10" style="50" customWidth="1"/>
    <col min="8" max="8" width="15.140625" style="50" customWidth="1"/>
    <col min="9" max="9" width="17.85546875" style="50" bestFit="1" customWidth="1"/>
    <col min="10" max="10" width="11" style="50" customWidth="1"/>
    <col min="11" max="12" width="47.42578125" style="50"/>
    <col min="14" max="14" width="29.7109375" bestFit="1" customWidth="1"/>
  </cols>
  <sheetData>
    <row r="1" spans="1:14" s="42" customFormat="1" ht="30" x14ac:dyDescent="0.25">
      <c r="A1" s="46" t="s">
        <v>221</v>
      </c>
      <c r="B1" s="47" t="s">
        <v>222</v>
      </c>
      <c r="C1" s="47" t="s">
        <v>223</v>
      </c>
      <c r="D1" s="47" t="s">
        <v>224</v>
      </c>
      <c r="E1" s="47" t="s">
        <v>2</v>
      </c>
      <c r="F1" s="48" t="s">
        <v>225</v>
      </c>
      <c r="G1" s="47" t="s">
        <v>226</v>
      </c>
      <c r="H1" s="47" t="s">
        <v>227</v>
      </c>
      <c r="I1" s="47" t="s">
        <v>282</v>
      </c>
      <c r="J1" s="47" t="s">
        <v>228</v>
      </c>
      <c r="K1" s="47" t="s">
        <v>282</v>
      </c>
      <c r="L1" s="47" t="s">
        <v>211</v>
      </c>
      <c r="M1" s="47" t="s">
        <v>1230</v>
      </c>
      <c r="N1" s="47" t="s">
        <v>1236</v>
      </c>
    </row>
    <row r="2" spans="1:14" x14ac:dyDescent="0.25">
      <c r="A2" s="49" t="s">
        <v>230</v>
      </c>
      <c r="B2" s="50" t="s">
        <v>231</v>
      </c>
      <c r="C2" s="50" t="s">
        <v>230</v>
      </c>
      <c r="D2" s="51" t="s">
        <v>232</v>
      </c>
      <c r="E2" s="78" t="s">
        <v>230</v>
      </c>
      <c r="F2" s="50" t="s">
        <v>234</v>
      </c>
      <c r="G2" s="50" t="s">
        <v>233</v>
      </c>
      <c r="H2" s="50" t="s">
        <v>233</v>
      </c>
      <c r="I2" s="50" t="s">
        <v>235</v>
      </c>
      <c r="J2" s="50" t="s">
        <v>236</v>
      </c>
      <c r="L2" s="50" t="s">
        <v>200</v>
      </c>
      <c r="M2" s="81" t="s">
        <v>1231</v>
      </c>
      <c r="N2" s="81" t="s">
        <v>1237</v>
      </c>
    </row>
    <row r="3" spans="1:14" x14ac:dyDescent="0.25">
      <c r="A3" s="49" t="s">
        <v>237</v>
      </c>
      <c r="B3" s="50" t="s">
        <v>238</v>
      </c>
      <c r="C3" s="52" t="s">
        <v>239</v>
      </c>
      <c r="D3" s="51" t="s">
        <v>230</v>
      </c>
      <c r="E3" s="78" t="s">
        <v>241</v>
      </c>
      <c r="F3" s="50" t="s">
        <v>242</v>
      </c>
      <c r="G3" s="50" t="s">
        <v>240</v>
      </c>
      <c r="H3" s="50" t="s">
        <v>240</v>
      </c>
      <c r="I3" s="50" t="s">
        <v>240</v>
      </c>
      <c r="J3" s="50" t="s">
        <v>243</v>
      </c>
      <c r="L3" s="50" t="s">
        <v>201</v>
      </c>
      <c r="M3" s="81" t="s">
        <v>1232</v>
      </c>
      <c r="N3" s="81" t="s">
        <v>1238</v>
      </c>
    </row>
    <row r="4" spans="1:14" x14ac:dyDescent="0.25">
      <c r="A4" s="49" t="s">
        <v>244</v>
      </c>
      <c r="C4" s="52" t="s">
        <v>232</v>
      </c>
      <c r="D4" s="51" t="s">
        <v>245</v>
      </c>
      <c r="E4" s="78" t="s">
        <v>913</v>
      </c>
      <c r="F4" s="50" t="s">
        <v>229</v>
      </c>
      <c r="G4" s="50" t="s">
        <v>246</v>
      </c>
      <c r="H4" s="50" t="s">
        <v>246</v>
      </c>
      <c r="I4" s="50" t="s">
        <v>247</v>
      </c>
      <c r="J4" s="50" t="s">
        <v>248</v>
      </c>
      <c r="M4" s="81" t="s">
        <v>1233</v>
      </c>
      <c r="N4" s="81" t="s">
        <v>1239</v>
      </c>
    </row>
    <row r="5" spans="1:14" x14ac:dyDescent="0.25">
      <c r="A5" s="49" t="s">
        <v>249</v>
      </c>
      <c r="C5" s="52" t="s">
        <v>250</v>
      </c>
      <c r="D5" s="51" t="s">
        <v>251</v>
      </c>
      <c r="E5" t="s">
        <v>1013</v>
      </c>
      <c r="F5" s="50" t="s">
        <v>252</v>
      </c>
      <c r="M5" s="81" t="s">
        <v>1234</v>
      </c>
      <c r="N5" s="81" t="s">
        <v>1240</v>
      </c>
    </row>
    <row r="6" spans="1:14" x14ac:dyDescent="0.25">
      <c r="A6" s="49" t="s">
        <v>253</v>
      </c>
      <c r="C6" s="52" t="s">
        <v>254</v>
      </c>
      <c r="D6" s="51" t="s">
        <v>255</v>
      </c>
      <c r="E6" t="s">
        <v>1014</v>
      </c>
      <c r="F6" s="50" t="s">
        <v>256</v>
      </c>
      <c r="M6" s="81" t="s">
        <v>1235</v>
      </c>
    </row>
    <row r="7" spans="1:14" x14ac:dyDescent="0.25">
      <c r="A7" s="49" t="s">
        <v>257</v>
      </c>
      <c r="C7" s="52" t="s">
        <v>258</v>
      </c>
      <c r="D7" s="51" t="s">
        <v>259</v>
      </c>
      <c r="E7" t="s">
        <v>1015</v>
      </c>
      <c r="F7" s="50" t="s">
        <v>260</v>
      </c>
      <c r="M7" s="81" t="s">
        <v>261</v>
      </c>
    </row>
    <row r="8" spans="1:14" x14ac:dyDescent="0.25">
      <c r="A8" s="49" t="s">
        <v>262</v>
      </c>
      <c r="C8" s="52" t="s">
        <v>263</v>
      </c>
      <c r="D8" s="51" t="s">
        <v>264</v>
      </c>
      <c r="E8" t="s">
        <v>1016</v>
      </c>
      <c r="F8" s="50" t="s">
        <v>265</v>
      </c>
    </row>
    <row r="9" spans="1:14" x14ac:dyDescent="0.25">
      <c r="A9" s="49" t="s">
        <v>266</v>
      </c>
      <c r="C9" s="52"/>
      <c r="D9" s="51" t="s">
        <v>267</v>
      </c>
      <c r="E9" t="s">
        <v>1017</v>
      </c>
      <c r="F9" s="50" t="s">
        <v>268</v>
      </c>
    </row>
    <row r="10" spans="1:14" x14ac:dyDescent="0.25">
      <c r="A10" s="49" t="s">
        <v>269</v>
      </c>
      <c r="D10" s="51" t="s">
        <v>270</v>
      </c>
      <c r="E10" t="s">
        <v>1018</v>
      </c>
      <c r="F10" s="50" t="s">
        <v>271</v>
      </c>
    </row>
    <row r="11" spans="1:14" x14ac:dyDescent="0.25">
      <c r="A11" s="49" t="s">
        <v>272</v>
      </c>
      <c r="C11" s="52"/>
      <c r="D11" s="51" t="s">
        <v>273</v>
      </c>
      <c r="E11" t="s">
        <v>1019</v>
      </c>
      <c r="F11" s="50" t="s">
        <v>274</v>
      </c>
    </row>
    <row r="12" spans="1:14" x14ac:dyDescent="0.25">
      <c r="A12" s="49" t="s">
        <v>275</v>
      </c>
      <c r="D12" s="51" t="s">
        <v>276</v>
      </c>
      <c r="E12" t="s">
        <v>1020</v>
      </c>
      <c r="F12" s="50" t="s">
        <v>277</v>
      </c>
    </row>
    <row r="13" spans="1:14" x14ac:dyDescent="0.25">
      <c r="C13" s="52"/>
      <c r="D13" s="51" t="s">
        <v>278</v>
      </c>
      <c r="E13" t="s">
        <v>1021</v>
      </c>
      <c r="F13" s="50" t="s">
        <v>261</v>
      </c>
    </row>
    <row r="14" spans="1:14" x14ac:dyDescent="0.25">
      <c r="D14" s="51" t="s">
        <v>279</v>
      </c>
      <c r="E14" t="s">
        <v>1022</v>
      </c>
    </row>
    <row r="15" spans="1:14" x14ac:dyDescent="0.25">
      <c r="C15" s="52"/>
      <c r="D15" s="51" t="s">
        <v>280</v>
      </c>
      <c r="E15" t="s">
        <v>1023</v>
      </c>
    </row>
    <row r="16" spans="1:14" x14ac:dyDescent="0.25">
      <c r="C16" s="52"/>
      <c r="D16" s="51" t="s">
        <v>281</v>
      </c>
      <c r="E16" t="s">
        <v>1024</v>
      </c>
    </row>
    <row r="17" spans="3:5" x14ac:dyDescent="0.25">
      <c r="C17" s="52"/>
      <c r="E17" t="s">
        <v>1025</v>
      </c>
    </row>
    <row r="18" spans="3:5" x14ac:dyDescent="0.25">
      <c r="E18" t="s">
        <v>1026</v>
      </c>
    </row>
    <row r="19" spans="3:5" x14ac:dyDescent="0.25">
      <c r="E19" t="s">
        <v>1262</v>
      </c>
    </row>
    <row r="20" spans="3:5" x14ac:dyDescent="0.25">
      <c r="E20" t="s">
        <v>1027</v>
      </c>
    </row>
    <row r="21" spans="3:5" x14ac:dyDescent="0.25">
      <c r="E21" t="s">
        <v>1028</v>
      </c>
    </row>
    <row r="22" spans="3:5" x14ac:dyDescent="0.25">
      <c r="E22" t="s">
        <v>1029</v>
      </c>
    </row>
    <row r="23" spans="3:5" x14ac:dyDescent="0.25">
      <c r="E23" t="s">
        <v>1263</v>
      </c>
    </row>
    <row r="24" spans="3:5" x14ac:dyDescent="0.25">
      <c r="E24" t="s">
        <v>1030</v>
      </c>
    </row>
    <row r="25" spans="3:5" x14ac:dyDescent="0.25">
      <c r="E25" t="s">
        <v>1031</v>
      </c>
    </row>
    <row r="26" spans="3:5" x14ac:dyDescent="0.25">
      <c r="E26" t="s">
        <v>1032</v>
      </c>
    </row>
    <row r="27" spans="3:5" x14ac:dyDescent="0.25">
      <c r="E27" t="s">
        <v>1033</v>
      </c>
    </row>
    <row r="28" spans="3:5" x14ac:dyDescent="0.25">
      <c r="E28" t="s">
        <v>1034</v>
      </c>
    </row>
    <row r="29" spans="3:5" x14ac:dyDescent="0.25">
      <c r="E29" t="s">
        <v>1264</v>
      </c>
    </row>
    <row r="30" spans="3:5" x14ac:dyDescent="0.25">
      <c r="E30" t="s">
        <v>1035</v>
      </c>
    </row>
    <row r="31" spans="3:5" x14ac:dyDescent="0.25">
      <c r="E31" t="s">
        <v>1036</v>
      </c>
    </row>
    <row r="32" spans="3:5" x14ac:dyDescent="0.25">
      <c r="E32" t="s">
        <v>1037</v>
      </c>
    </row>
    <row r="33" spans="5:5" x14ac:dyDescent="0.25">
      <c r="E33" t="s">
        <v>1038</v>
      </c>
    </row>
    <row r="34" spans="5:5" x14ac:dyDescent="0.25">
      <c r="E34" t="s">
        <v>1039</v>
      </c>
    </row>
    <row r="35" spans="5:5" x14ac:dyDescent="0.25">
      <c r="E35" t="s">
        <v>1040</v>
      </c>
    </row>
    <row r="36" spans="5:5" x14ac:dyDescent="0.25">
      <c r="E36" t="s">
        <v>1265</v>
      </c>
    </row>
    <row r="37" spans="5:5" x14ac:dyDescent="0.25">
      <c r="E37" t="s">
        <v>1041</v>
      </c>
    </row>
    <row r="38" spans="5:5" x14ac:dyDescent="0.25">
      <c r="E38" t="s">
        <v>1042</v>
      </c>
    </row>
    <row r="39" spans="5:5" x14ac:dyDescent="0.25">
      <c r="E39" t="s">
        <v>1266</v>
      </c>
    </row>
    <row r="40" spans="5:5" x14ac:dyDescent="0.25">
      <c r="E40" t="s">
        <v>1043</v>
      </c>
    </row>
    <row r="41" spans="5:5" x14ac:dyDescent="0.25">
      <c r="E41" t="s">
        <v>1044</v>
      </c>
    </row>
    <row r="42" spans="5:5" x14ac:dyDescent="0.25">
      <c r="E42" t="s">
        <v>1045</v>
      </c>
    </row>
    <row r="43" spans="5:5" x14ac:dyDescent="0.25">
      <c r="E43" t="s">
        <v>1046</v>
      </c>
    </row>
    <row r="44" spans="5:5" x14ac:dyDescent="0.25">
      <c r="E44" t="s">
        <v>1047</v>
      </c>
    </row>
    <row r="45" spans="5:5" x14ac:dyDescent="0.25">
      <c r="E45" t="s">
        <v>1048</v>
      </c>
    </row>
    <row r="46" spans="5:5" x14ac:dyDescent="0.25">
      <c r="E46" t="s">
        <v>1049</v>
      </c>
    </row>
    <row r="47" spans="5:5" x14ac:dyDescent="0.25">
      <c r="E47" t="s">
        <v>1050</v>
      </c>
    </row>
    <row r="48" spans="5:5" x14ac:dyDescent="0.25">
      <c r="E48" t="s">
        <v>1051</v>
      </c>
    </row>
    <row r="49" spans="5:5" x14ac:dyDescent="0.25">
      <c r="E49" t="s">
        <v>1052</v>
      </c>
    </row>
    <row r="50" spans="5:5" x14ac:dyDescent="0.25">
      <c r="E50" t="s">
        <v>1053</v>
      </c>
    </row>
    <row r="51" spans="5:5" x14ac:dyDescent="0.25">
      <c r="E51" t="s">
        <v>1054</v>
      </c>
    </row>
    <row r="52" spans="5:5" x14ac:dyDescent="0.25">
      <c r="E52" t="s">
        <v>1055</v>
      </c>
    </row>
    <row r="53" spans="5:5" x14ac:dyDescent="0.25">
      <c r="E53" t="s">
        <v>1056</v>
      </c>
    </row>
    <row r="54" spans="5:5" x14ac:dyDescent="0.25">
      <c r="E54" t="s">
        <v>1057</v>
      </c>
    </row>
    <row r="55" spans="5:5" x14ac:dyDescent="0.25">
      <c r="E55" t="s">
        <v>1058</v>
      </c>
    </row>
    <row r="56" spans="5:5" x14ac:dyDescent="0.25">
      <c r="E56" t="s">
        <v>1059</v>
      </c>
    </row>
    <row r="57" spans="5:5" x14ac:dyDescent="0.25">
      <c r="E57" t="s">
        <v>1060</v>
      </c>
    </row>
    <row r="58" spans="5:5" x14ac:dyDescent="0.25">
      <c r="E58" t="s">
        <v>1061</v>
      </c>
    </row>
    <row r="59" spans="5:5" x14ac:dyDescent="0.25">
      <c r="E59" t="s">
        <v>1062</v>
      </c>
    </row>
    <row r="60" spans="5:5" x14ac:dyDescent="0.25">
      <c r="E60" t="s">
        <v>1063</v>
      </c>
    </row>
    <row r="61" spans="5:5" x14ac:dyDescent="0.25">
      <c r="E61" t="s">
        <v>1064</v>
      </c>
    </row>
    <row r="62" spans="5:5" x14ac:dyDescent="0.25">
      <c r="E62" t="s">
        <v>1065</v>
      </c>
    </row>
    <row r="63" spans="5:5" x14ac:dyDescent="0.25">
      <c r="E63" t="s">
        <v>1066</v>
      </c>
    </row>
    <row r="64" spans="5:5" x14ac:dyDescent="0.25">
      <c r="E64" t="s">
        <v>1067</v>
      </c>
    </row>
    <row r="65" spans="5:5" x14ac:dyDescent="0.25">
      <c r="E65" t="s">
        <v>1068</v>
      </c>
    </row>
    <row r="66" spans="5:5" x14ac:dyDescent="0.25">
      <c r="E66" t="s">
        <v>1069</v>
      </c>
    </row>
    <row r="67" spans="5:5" x14ac:dyDescent="0.25">
      <c r="E67" t="s">
        <v>1070</v>
      </c>
    </row>
    <row r="68" spans="5:5" x14ac:dyDescent="0.25">
      <c r="E68" t="s">
        <v>1071</v>
      </c>
    </row>
    <row r="69" spans="5:5" x14ac:dyDescent="0.25">
      <c r="E69" t="s">
        <v>1072</v>
      </c>
    </row>
    <row r="70" spans="5:5" x14ac:dyDescent="0.25">
      <c r="E70" t="s">
        <v>1073</v>
      </c>
    </row>
    <row r="71" spans="5:5" x14ac:dyDescent="0.25">
      <c r="E71" t="s">
        <v>1074</v>
      </c>
    </row>
    <row r="72" spans="5:5" x14ac:dyDescent="0.25">
      <c r="E72" t="s">
        <v>1075</v>
      </c>
    </row>
    <row r="73" spans="5:5" x14ac:dyDescent="0.25">
      <c r="E73" t="s">
        <v>1076</v>
      </c>
    </row>
    <row r="74" spans="5:5" x14ac:dyDescent="0.25">
      <c r="E74" t="s">
        <v>1077</v>
      </c>
    </row>
    <row r="75" spans="5:5" x14ac:dyDescent="0.25">
      <c r="E75" t="s">
        <v>1078</v>
      </c>
    </row>
    <row r="76" spans="5:5" x14ac:dyDescent="0.25">
      <c r="E76" t="s">
        <v>1079</v>
      </c>
    </row>
    <row r="77" spans="5:5" x14ac:dyDescent="0.25">
      <c r="E77" t="s">
        <v>1080</v>
      </c>
    </row>
    <row r="78" spans="5:5" x14ac:dyDescent="0.25">
      <c r="E78" t="s">
        <v>1081</v>
      </c>
    </row>
    <row r="79" spans="5:5" x14ac:dyDescent="0.25">
      <c r="E79" t="s">
        <v>1082</v>
      </c>
    </row>
    <row r="80" spans="5:5" x14ac:dyDescent="0.25">
      <c r="E80" t="s">
        <v>1083</v>
      </c>
    </row>
    <row r="81" spans="5:5" x14ac:dyDescent="0.25">
      <c r="E81" t="s">
        <v>1084</v>
      </c>
    </row>
    <row r="82" spans="5:5" x14ac:dyDescent="0.25">
      <c r="E82" t="s">
        <v>1085</v>
      </c>
    </row>
    <row r="83" spans="5:5" x14ac:dyDescent="0.25">
      <c r="E83" t="s">
        <v>1086</v>
      </c>
    </row>
    <row r="84" spans="5:5" x14ac:dyDescent="0.25">
      <c r="E84" t="s">
        <v>1087</v>
      </c>
    </row>
    <row r="85" spans="5:5" x14ac:dyDescent="0.25">
      <c r="E85" t="s">
        <v>1088</v>
      </c>
    </row>
    <row r="86" spans="5:5" x14ac:dyDescent="0.25">
      <c r="E86" t="s">
        <v>1089</v>
      </c>
    </row>
    <row r="87" spans="5:5" x14ac:dyDescent="0.25">
      <c r="E87" t="s">
        <v>1090</v>
      </c>
    </row>
    <row r="88" spans="5:5" x14ac:dyDescent="0.25">
      <c r="E88" t="s">
        <v>1091</v>
      </c>
    </row>
    <row r="89" spans="5:5" x14ac:dyDescent="0.25">
      <c r="E89" t="s">
        <v>1092</v>
      </c>
    </row>
    <row r="90" spans="5:5" x14ac:dyDescent="0.25">
      <c r="E90" t="s">
        <v>1093</v>
      </c>
    </row>
    <row r="91" spans="5:5" x14ac:dyDescent="0.25">
      <c r="E91" t="s">
        <v>1094</v>
      </c>
    </row>
    <row r="92" spans="5:5" x14ac:dyDescent="0.25">
      <c r="E92" t="s">
        <v>1095</v>
      </c>
    </row>
    <row r="93" spans="5:5" x14ac:dyDescent="0.25">
      <c r="E93" t="s">
        <v>1096</v>
      </c>
    </row>
    <row r="94" spans="5:5" x14ac:dyDescent="0.25">
      <c r="E94" t="s">
        <v>1097</v>
      </c>
    </row>
    <row r="95" spans="5:5" x14ac:dyDescent="0.25">
      <c r="E95" t="s">
        <v>1098</v>
      </c>
    </row>
    <row r="96" spans="5:5" x14ac:dyDescent="0.25">
      <c r="E96" t="s">
        <v>1099</v>
      </c>
    </row>
    <row r="97" spans="5:5" x14ac:dyDescent="0.25">
      <c r="E97" t="s">
        <v>1100</v>
      </c>
    </row>
    <row r="98" spans="5:5" x14ac:dyDescent="0.25">
      <c r="E98" t="s">
        <v>1101</v>
      </c>
    </row>
    <row r="99" spans="5:5" x14ac:dyDescent="0.25">
      <c r="E99" t="s">
        <v>1102</v>
      </c>
    </row>
    <row r="100" spans="5:5" x14ac:dyDescent="0.25">
      <c r="E100" t="s">
        <v>1103</v>
      </c>
    </row>
    <row r="101" spans="5:5" x14ac:dyDescent="0.25">
      <c r="E101" t="s">
        <v>1104</v>
      </c>
    </row>
    <row r="102" spans="5:5" x14ac:dyDescent="0.25">
      <c r="E102" t="s">
        <v>1105</v>
      </c>
    </row>
    <row r="103" spans="5:5" x14ac:dyDescent="0.25">
      <c r="E103" t="s">
        <v>1106</v>
      </c>
    </row>
    <row r="104" spans="5:5" x14ac:dyDescent="0.25">
      <c r="E104" t="s">
        <v>1107</v>
      </c>
    </row>
    <row r="105" spans="5:5" x14ac:dyDescent="0.25">
      <c r="E105" t="s">
        <v>1108</v>
      </c>
    </row>
    <row r="106" spans="5:5" x14ac:dyDescent="0.25">
      <c r="E106" t="s">
        <v>1109</v>
      </c>
    </row>
    <row r="107" spans="5:5" x14ac:dyDescent="0.25">
      <c r="E107" t="s">
        <v>1110</v>
      </c>
    </row>
    <row r="108" spans="5:5" x14ac:dyDescent="0.25">
      <c r="E108" t="s">
        <v>1111</v>
      </c>
    </row>
    <row r="109" spans="5:5" x14ac:dyDescent="0.25">
      <c r="E109" t="s">
        <v>1112</v>
      </c>
    </row>
    <row r="110" spans="5:5" x14ac:dyDescent="0.25">
      <c r="E110" t="s">
        <v>1113</v>
      </c>
    </row>
    <row r="111" spans="5:5" x14ac:dyDescent="0.25">
      <c r="E111" t="s">
        <v>1114</v>
      </c>
    </row>
    <row r="112" spans="5:5" x14ac:dyDescent="0.25">
      <c r="E112" t="s">
        <v>1115</v>
      </c>
    </row>
    <row r="113" spans="5:5" x14ac:dyDescent="0.25">
      <c r="E113" t="s">
        <v>1116</v>
      </c>
    </row>
    <row r="114" spans="5:5" x14ac:dyDescent="0.25">
      <c r="E114" t="s">
        <v>1117</v>
      </c>
    </row>
    <row r="115" spans="5:5" x14ac:dyDescent="0.25">
      <c r="E115" t="s">
        <v>1118</v>
      </c>
    </row>
    <row r="116" spans="5:5" x14ac:dyDescent="0.25">
      <c r="E116" t="s">
        <v>1119</v>
      </c>
    </row>
    <row r="117" spans="5:5" x14ac:dyDescent="0.25">
      <c r="E117" t="s">
        <v>1120</v>
      </c>
    </row>
    <row r="118" spans="5:5" x14ac:dyDescent="0.25">
      <c r="E118" t="s">
        <v>1121</v>
      </c>
    </row>
    <row r="119" spans="5:5" x14ac:dyDescent="0.25">
      <c r="E119" t="s">
        <v>1122</v>
      </c>
    </row>
    <row r="120" spans="5:5" x14ac:dyDescent="0.25">
      <c r="E120" t="s">
        <v>1123</v>
      </c>
    </row>
    <row r="121" spans="5:5" x14ac:dyDescent="0.25">
      <c r="E121" t="s">
        <v>1124</v>
      </c>
    </row>
    <row r="122" spans="5:5" x14ac:dyDescent="0.25">
      <c r="E122" t="s">
        <v>1125</v>
      </c>
    </row>
    <row r="123" spans="5:5" x14ac:dyDescent="0.25">
      <c r="E123" t="s">
        <v>1126</v>
      </c>
    </row>
    <row r="124" spans="5:5" x14ac:dyDescent="0.25">
      <c r="E124" t="s">
        <v>1127</v>
      </c>
    </row>
    <row r="125" spans="5:5" x14ac:dyDescent="0.25">
      <c r="E125" t="s">
        <v>1128</v>
      </c>
    </row>
    <row r="126" spans="5:5" x14ac:dyDescent="0.25">
      <c r="E126" t="s">
        <v>1129</v>
      </c>
    </row>
    <row r="127" spans="5:5" x14ac:dyDescent="0.25">
      <c r="E127" t="s">
        <v>1130</v>
      </c>
    </row>
    <row r="128" spans="5:5" x14ac:dyDescent="0.25">
      <c r="E128" t="s">
        <v>1131</v>
      </c>
    </row>
    <row r="129" spans="5:5" x14ac:dyDescent="0.25">
      <c r="E129" t="s">
        <v>1132</v>
      </c>
    </row>
    <row r="130" spans="5:5" x14ac:dyDescent="0.25">
      <c r="E130" t="s">
        <v>1133</v>
      </c>
    </row>
    <row r="131" spans="5:5" x14ac:dyDescent="0.25">
      <c r="E131" t="s">
        <v>1247</v>
      </c>
    </row>
    <row r="132" spans="5:5" x14ac:dyDescent="0.25">
      <c r="E132" t="s">
        <v>1248</v>
      </c>
    </row>
    <row r="133" spans="5:5" x14ac:dyDescent="0.25">
      <c r="E133" t="s">
        <v>1249</v>
      </c>
    </row>
    <row r="134" spans="5:5" x14ac:dyDescent="0.25">
      <c r="E134" t="s">
        <v>1250</v>
      </c>
    </row>
    <row r="135" spans="5:5" x14ac:dyDescent="0.25">
      <c r="E135" t="s">
        <v>1251</v>
      </c>
    </row>
    <row r="136" spans="5:5" x14ac:dyDescent="0.25">
      <c r="E136" t="s">
        <v>1252</v>
      </c>
    </row>
    <row r="137" spans="5:5" x14ac:dyDescent="0.25">
      <c r="E137" t="s">
        <v>1253</v>
      </c>
    </row>
    <row r="138" spans="5:5" x14ac:dyDescent="0.25">
      <c r="E138" t="s">
        <v>1254</v>
      </c>
    </row>
    <row r="139" spans="5:5" x14ac:dyDescent="0.25">
      <c r="E139" t="s">
        <v>1255</v>
      </c>
    </row>
    <row r="140" spans="5:5" x14ac:dyDescent="0.25">
      <c r="E140" t="s">
        <v>1256</v>
      </c>
    </row>
    <row r="141" spans="5:5" x14ac:dyDescent="0.25">
      <c r="E141" t="s">
        <v>1257</v>
      </c>
    </row>
    <row r="142" spans="5:5" x14ac:dyDescent="0.25">
      <c r="E142" t="s">
        <v>1258</v>
      </c>
    </row>
    <row r="143" spans="5:5" x14ac:dyDescent="0.25">
      <c r="E143" t="s">
        <v>1259</v>
      </c>
    </row>
    <row r="144" spans="5:5" x14ac:dyDescent="0.25">
      <c r="E144" t="s">
        <v>1260</v>
      </c>
    </row>
    <row r="145" spans="5:5" x14ac:dyDescent="0.25">
      <c r="E145" t="s">
        <v>1261</v>
      </c>
    </row>
    <row r="146" spans="5:5" x14ac:dyDescent="0.25">
      <c r="E146" t="s">
        <v>1134</v>
      </c>
    </row>
    <row r="147" spans="5:5" x14ac:dyDescent="0.25">
      <c r="E147" t="s">
        <v>1135</v>
      </c>
    </row>
    <row r="148" spans="5:5" x14ac:dyDescent="0.25">
      <c r="E148" t="s">
        <v>1136</v>
      </c>
    </row>
    <row r="149" spans="5:5" x14ac:dyDescent="0.25">
      <c r="E149" t="s">
        <v>1137</v>
      </c>
    </row>
    <row r="150" spans="5:5" x14ac:dyDescent="0.25">
      <c r="E150" t="s">
        <v>1138</v>
      </c>
    </row>
    <row r="151" spans="5:5" x14ac:dyDescent="0.25">
      <c r="E151" t="s">
        <v>1139</v>
      </c>
    </row>
    <row r="152" spans="5:5" x14ac:dyDescent="0.25">
      <c r="E152" t="s">
        <v>1140</v>
      </c>
    </row>
    <row r="153" spans="5:5" x14ac:dyDescent="0.25">
      <c r="E153" t="s">
        <v>1141</v>
      </c>
    </row>
    <row r="154" spans="5:5" x14ac:dyDescent="0.25">
      <c r="E154" t="s">
        <v>1142</v>
      </c>
    </row>
    <row r="155" spans="5:5" x14ac:dyDescent="0.25">
      <c r="E155" t="s">
        <v>1143</v>
      </c>
    </row>
    <row r="156" spans="5:5" x14ac:dyDescent="0.25">
      <c r="E156" t="s">
        <v>1144</v>
      </c>
    </row>
    <row r="157" spans="5:5" x14ac:dyDescent="0.25">
      <c r="E157" t="s">
        <v>1145</v>
      </c>
    </row>
    <row r="158" spans="5:5" x14ac:dyDescent="0.25">
      <c r="E158" t="s">
        <v>1146</v>
      </c>
    </row>
    <row r="159" spans="5:5" x14ac:dyDescent="0.25">
      <c r="E159" t="s">
        <v>1147</v>
      </c>
    </row>
    <row r="160" spans="5:5" x14ac:dyDescent="0.25">
      <c r="E160" t="s">
        <v>1148</v>
      </c>
    </row>
    <row r="161" spans="5:5" x14ac:dyDescent="0.25">
      <c r="E161" t="s">
        <v>1149</v>
      </c>
    </row>
    <row r="162" spans="5:5" x14ac:dyDescent="0.25">
      <c r="E162" t="s">
        <v>1150</v>
      </c>
    </row>
    <row r="163" spans="5:5" x14ac:dyDescent="0.25">
      <c r="E163" t="s">
        <v>1151</v>
      </c>
    </row>
    <row r="164" spans="5:5" x14ac:dyDescent="0.25">
      <c r="E164" t="s">
        <v>1152</v>
      </c>
    </row>
    <row r="165" spans="5:5" x14ac:dyDescent="0.25">
      <c r="E165" t="s">
        <v>1153</v>
      </c>
    </row>
    <row r="166" spans="5:5" x14ac:dyDescent="0.25">
      <c r="E166" t="s">
        <v>1154</v>
      </c>
    </row>
    <row r="167" spans="5:5" x14ac:dyDescent="0.25">
      <c r="E167" t="s">
        <v>1155</v>
      </c>
    </row>
    <row r="168" spans="5:5" x14ac:dyDescent="0.25">
      <c r="E168" t="s">
        <v>1156</v>
      </c>
    </row>
    <row r="169" spans="5:5" x14ac:dyDescent="0.25">
      <c r="E169" t="s">
        <v>1157</v>
      </c>
    </row>
    <row r="170" spans="5:5" x14ac:dyDescent="0.25">
      <c r="E170" t="s">
        <v>1158</v>
      </c>
    </row>
    <row r="171" spans="5:5" x14ac:dyDescent="0.25">
      <c r="E171" t="s">
        <v>1159</v>
      </c>
    </row>
    <row r="172" spans="5:5" x14ac:dyDescent="0.25">
      <c r="E172" t="s">
        <v>1160</v>
      </c>
    </row>
    <row r="173" spans="5:5" x14ac:dyDescent="0.25">
      <c r="E173" t="s">
        <v>1161</v>
      </c>
    </row>
    <row r="174" spans="5:5" x14ac:dyDescent="0.25">
      <c r="E174" t="s">
        <v>1162</v>
      </c>
    </row>
    <row r="175" spans="5:5" x14ac:dyDescent="0.25">
      <c r="E175" t="s">
        <v>1163</v>
      </c>
    </row>
    <row r="176" spans="5:5" x14ac:dyDescent="0.25">
      <c r="E176" t="s">
        <v>1164</v>
      </c>
    </row>
    <row r="177" spans="5:5" x14ac:dyDescent="0.25">
      <c r="E177" t="s">
        <v>1165</v>
      </c>
    </row>
    <row r="178" spans="5:5" x14ac:dyDescent="0.25">
      <c r="E178" t="s">
        <v>1166</v>
      </c>
    </row>
    <row r="179" spans="5:5" x14ac:dyDescent="0.25">
      <c r="E179" t="s">
        <v>1167</v>
      </c>
    </row>
    <row r="180" spans="5:5" x14ac:dyDescent="0.25">
      <c r="E180" t="s">
        <v>1168</v>
      </c>
    </row>
    <row r="181" spans="5:5" x14ac:dyDescent="0.25">
      <c r="E181" t="s">
        <v>1169</v>
      </c>
    </row>
    <row r="182" spans="5:5" x14ac:dyDescent="0.25">
      <c r="E182" t="s">
        <v>1170</v>
      </c>
    </row>
    <row r="183" spans="5:5" x14ac:dyDescent="0.25">
      <c r="E183" t="s">
        <v>1171</v>
      </c>
    </row>
    <row r="184" spans="5:5" x14ac:dyDescent="0.25">
      <c r="E184" t="s">
        <v>1172</v>
      </c>
    </row>
    <row r="185" spans="5:5" x14ac:dyDescent="0.25">
      <c r="E185" t="s">
        <v>1173</v>
      </c>
    </row>
    <row r="186" spans="5:5" x14ac:dyDescent="0.25">
      <c r="E186" t="s">
        <v>1174</v>
      </c>
    </row>
    <row r="187" spans="5:5" x14ac:dyDescent="0.25">
      <c r="E187" t="s">
        <v>1175</v>
      </c>
    </row>
    <row r="188" spans="5:5" x14ac:dyDescent="0.25">
      <c r="E188" t="s">
        <v>1176</v>
      </c>
    </row>
    <row r="189" spans="5:5" x14ac:dyDescent="0.25">
      <c r="E189" t="s">
        <v>1177</v>
      </c>
    </row>
    <row r="190" spans="5:5" x14ac:dyDescent="0.25">
      <c r="E190" t="s">
        <v>1178</v>
      </c>
    </row>
    <row r="191" spans="5:5" x14ac:dyDescent="0.25">
      <c r="E191" t="s">
        <v>1179</v>
      </c>
    </row>
    <row r="192" spans="5:5" x14ac:dyDescent="0.25">
      <c r="E192" t="s">
        <v>1180</v>
      </c>
    </row>
    <row r="193" spans="5:5" x14ac:dyDescent="0.25">
      <c r="E193" t="s">
        <v>1181</v>
      </c>
    </row>
    <row r="194" spans="5:5" x14ac:dyDescent="0.25">
      <c r="E194" t="s">
        <v>1182</v>
      </c>
    </row>
    <row r="195" spans="5:5" x14ac:dyDescent="0.25">
      <c r="E195" t="s">
        <v>1183</v>
      </c>
    </row>
    <row r="196" spans="5:5" x14ac:dyDescent="0.25">
      <c r="E196" t="s">
        <v>1184</v>
      </c>
    </row>
    <row r="197" spans="5:5" x14ac:dyDescent="0.25">
      <c r="E197" t="s">
        <v>1185</v>
      </c>
    </row>
    <row r="198" spans="5:5" x14ac:dyDescent="0.25">
      <c r="E198" t="s">
        <v>1186</v>
      </c>
    </row>
    <row r="199" spans="5:5" x14ac:dyDescent="0.25">
      <c r="E199" t="s">
        <v>1187</v>
      </c>
    </row>
    <row r="200" spans="5:5" x14ac:dyDescent="0.25">
      <c r="E200" t="s">
        <v>1188</v>
      </c>
    </row>
    <row r="201" spans="5:5" x14ac:dyDescent="0.25">
      <c r="E201" t="s">
        <v>1189</v>
      </c>
    </row>
    <row r="202" spans="5:5" x14ac:dyDescent="0.25">
      <c r="E202" t="s">
        <v>1190</v>
      </c>
    </row>
    <row r="203" spans="5:5" x14ac:dyDescent="0.25">
      <c r="E203" t="s">
        <v>1191</v>
      </c>
    </row>
    <row r="204" spans="5:5" x14ac:dyDescent="0.25">
      <c r="E204" t="s">
        <v>1192</v>
      </c>
    </row>
    <row r="205" spans="5:5" x14ac:dyDescent="0.25">
      <c r="E205" t="s">
        <v>1193</v>
      </c>
    </row>
    <row r="206" spans="5:5" x14ac:dyDescent="0.25">
      <c r="E206" t="s">
        <v>1194</v>
      </c>
    </row>
    <row r="207" spans="5:5" x14ac:dyDescent="0.25">
      <c r="E207" t="s">
        <v>1195</v>
      </c>
    </row>
    <row r="208" spans="5:5" x14ac:dyDescent="0.25">
      <c r="E208" t="s">
        <v>1196</v>
      </c>
    </row>
    <row r="209" spans="5:5" x14ac:dyDescent="0.25">
      <c r="E209" t="s">
        <v>1197</v>
      </c>
    </row>
    <row r="210" spans="5:5" x14ac:dyDescent="0.25">
      <c r="E210" t="s">
        <v>1198</v>
      </c>
    </row>
    <row r="211" spans="5:5" x14ac:dyDescent="0.25">
      <c r="E211" t="s">
        <v>1199</v>
      </c>
    </row>
    <row r="212" spans="5:5" x14ac:dyDescent="0.25">
      <c r="E212" t="s">
        <v>1200</v>
      </c>
    </row>
    <row r="213" spans="5:5" x14ac:dyDescent="0.25">
      <c r="E213" t="s">
        <v>1201</v>
      </c>
    </row>
    <row r="214" spans="5:5" x14ac:dyDescent="0.25">
      <c r="E214" t="s">
        <v>1202</v>
      </c>
    </row>
    <row r="215" spans="5:5" x14ac:dyDescent="0.25">
      <c r="E215" t="s">
        <v>1203</v>
      </c>
    </row>
    <row r="216" spans="5:5" x14ac:dyDescent="0.25">
      <c r="E216" t="s">
        <v>1204</v>
      </c>
    </row>
    <row r="217" spans="5:5" x14ac:dyDescent="0.25">
      <c r="E217" t="s">
        <v>1205</v>
      </c>
    </row>
    <row r="218" spans="5:5" x14ac:dyDescent="0.25">
      <c r="E218" t="s">
        <v>1206</v>
      </c>
    </row>
    <row r="219" spans="5:5" x14ac:dyDescent="0.25">
      <c r="E219" t="s">
        <v>1207</v>
      </c>
    </row>
    <row r="220" spans="5:5" x14ac:dyDescent="0.25">
      <c r="E220" t="s">
        <v>1208</v>
      </c>
    </row>
    <row r="221" spans="5:5" x14ac:dyDescent="0.25">
      <c r="E221" t="s">
        <v>1209</v>
      </c>
    </row>
    <row r="222" spans="5:5" x14ac:dyDescent="0.25">
      <c r="E222" t="s">
        <v>1210</v>
      </c>
    </row>
    <row r="223" spans="5:5" x14ac:dyDescent="0.25">
      <c r="E223" t="s">
        <v>1211</v>
      </c>
    </row>
    <row r="224" spans="5:5" x14ac:dyDescent="0.25">
      <c r="E224" t="s">
        <v>1212</v>
      </c>
    </row>
    <row r="225" spans="5:5" x14ac:dyDescent="0.25">
      <c r="E225" t="s">
        <v>1213</v>
      </c>
    </row>
    <row r="226" spans="5:5" x14ac:dyDescent="0.25">
      <c r="E226" t="s">
        <v>1214</v>
      </c>
    </row>
    <row r="227" spans="5:5" x14ac:dyDescent="0.25">
      <c r="E227" t="s">
        <v>1215</v>
      </c>
    </row>
    <row r="228" spans="5:5" x14ac:dyDescent="0.25">
      <c r="E228" t="s">
        <v>1216</v>
      </c>
    </row>
    <row r="229" spans="5:5" x14ac:dyDescent="0.25">
      <c r="E229" t="s">
        <v>1217</v>
      </c>
    </row>
    <row r="230" spans="5:5" x14ac:dyDescent="0.25">
      <c r="E230" t="s">
        <v>1218</v>
      </c>
    </row>
    <row r="231" spans="5:5" x14ac:dyDescent="0.25">
      <c r="E231" t="s">
        <v>1219</v>
      </c>
    </row>
    <row r="232" spans="5:5" x14ac:dyDescent="0.25">
      <c r="E232" t="s">
        <v>1220</v>
      </c>
    </row>
    <row r="233" spans="5:5" x14ac:dyDescent="0.25">
      <c r="E233" t="s">
        <v>1221</v>
      </c>
    </row>
    <row r="234" spans="5:5" x14ac:dyDescent="0.25">
      <c r="E234" t="s">
        <v>1222</v>
      </c>
    </row>
    <row r="235" spans="5:5" x14ac:dyDescent="0.25">
      <c r="E235" t="s">
        <v>1223</v>
      </c>
    </row>
    <row r="236" spans="5:5" x14ac:dyDescent="0.25">
      <c r="E236" t="s">
        <v>1224</v>
      </c>
    </row>
    <row r="237" spans="5:5" x14ac:dyDescent="0.25">
      <c r="E237" t="s">
        <v>1225</v>
      </c>
    </row>
    <row r="238" spans="5:5" x14ac:dyDescent="0.25">
      <c r="E238" t="s">
        <v>1226</v>
      </c>
    </row>
    <row r="239" spans="5:5" x14ac:dyDescent="0.25">
      <c r="E239" t="s">
        <v>1227</v>
      </c>
    </row>
    <row r="240" spans="5:5" x14ac:dyDescent="0.25">
      <c r="E240" t="s">
        <v>1228</v>
      </c>
    </row>
    <row r="241" spans="5:5" x14ac:dyDescent="0.25">
      <c r="E241" t="s">
        <v>1229</v>
      </c>
    </row>
    <row r="242" spans="5:5" x14ac:dyDescent="0.25">
      <c r="E242"/>
    </row>
    <row r="243" spans="5:5" x14ac:dyDescent="0.25">
      <c r="E243"/>
    </row>
    <row r="244" spans="5:5" x14ac:dyDescent="0.25">
      <c r="E244"/>
    </row>
    <row r="245" spans="5:5" x14ac:dyDescent="0.25">
      <c r="E245"/>
    </row>
    <row r="246" spans="5:5" x14ac:dyDescent="0.25">
      <c r="E246"/>
    </row>
    <row r="247" spans="5:5" x14ac:dyDescent="0.25">
      <c r="E247"/>
    </row>
    <row r="248" spans="5:5" x14ac:dyDescent="0.25">
      <c r="E248"/>
    </row>
  </sheetData>
  <sheetProtection selectLockedCells="1"/>
  <sortState ref="E4:E215">
    <sortCondition ref="E4:E21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Guidance</vt:lpstr>
      <vt:lpstr> Survey Request Form</vt:lpstr>
      <vt:lpstr>Data</vt:lpstr>
      <vt:lpstr>Completion Pack</vt:lpstr>
      <vt:lpstr>FAMIS</vt:lpstr>
      <vt:lpstr>Selection Lists</vt:lpstr>
      <vt:lpstr>Building</vt:lpstr>
      <vt:lpstr>Confidentiality</vt:lpstr>
      <vt:lpstr>Dept</vt:lpstr>
      <vt:lpstr>Faculty</vt:lpstr>
      <vt:lpstr>High_Med_Low</vt:lpstr>
      <vt:lpstr>' Survey Request Form'!Print_Area</vt:lpstr>
      <vt:lpstr>Data!Print_Area</vt:lpstr>
      <vt:lpstr>Guidance!Print_Area</vt:lpstr>
      <vt:lpstr>Priority</vt:lpstr>
      <vt:lpstr>Proj_Category</vt:lpstr>
      <vt:lpstr>Proj_Type</vt:lpstr>
      <vt:lpstr>RAG</vt:lpstr>
      <vt:lpstr>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Neill Monk</dc:creator>
  <cp:lastModifiedBy>Kayleigh Sturt</cp:lastModifiedBy>
  <cp:lastPrinted>2014-03-11T09:26:09Z</cp:lastPrinted>
  <dcterms:created xsi:type="dcterms:W3CDTF">2014-02-27T16:17:57Z</dcterms:created>
  <dcterms:modified xsi:type="dcterms:W3CDTF">2015-10-02T15:07:33Z</dcterms:modified>
</cp:coreProperties>
</file>